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60" yWindow="-60" windowWidth="15480" windowHeight="11020" tabRatio="825"/>
  </bookViews>
  <sheets>
    <sheet name="ZESTAWIENIE " sheetId="25" r:id="rId1"/>
    <sheet name="1AM" sheetId="4" r:id="rId2"/>
    <sheet name="1B" sheetId="46" r:id="rId3"/>
    <sheet name="2AMP" sheetId="47" r:id="rId4"/>
    <sheet name="2BP" sheetId="48" r:id="rId5"/>
    <sheet name="3AMP" sheetId="52" r:id="rId6"/>
    <sheet name="3BP" sheetId="53" r:id="rId7"/>
    <sheet name="3BAG" sheetId="49" r:id="rId8"/>
    <sheet name="3MG" sheetId="50" r:id="rId9"/>
    <sheet name="4BM" sheetId="51" r:id="rId10"/>
    <sheet name="1bf" sheetId="54" r:id="rId11"/>
    <sheet name="1f" sheetId="55" r:id="rId12"/>
    <sheet name="1u" sheetId="56" r:id="rId13"/>
    <sheet name="2bu" sheetId="57" r:id="rId14"/>
    <sheet name="2fp" sheetId="58" r:id="rId15"/>
    <sheet name="2up" sheetId="59" r:id="rId16"/>
    <sheet name="3bg" sheetId="60" r:id="rId17"/>
    <sheet name="3.bp" sheetId="61" r:id="rId18"/>
    <sheet name="3fg" sheetId="62" r:id="rId19"/>
    <sheet name="3fp" sheetId="63" r:id="rId20"/>
    <sheet name="3umg" sheetId="64" r:id="rId21"/>
    <sheet name="3ump" sheetId="65" r:id="rId2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56" l="1"/>
  <c r="L10" i="62"/>
  <c r="L10" i="64"/>
  <c r="L10" i="52"/>
  <c r="L10" i="51"/>
  <c r="L10" i="48"/>
  <c r="L10" i="49"/>
  <c r="L13" i="65"/>
  <c r="L13" i="55"/>
  <c r="L13" i="62"/>
  <c r="L13" i="47"/>
  <c r="L13" i="50"/>
  <c r="L13" i="52"/>
  <c r="L11" i="56"/>
  <c r="L11" i="55"/>
  <c r="L11" i="62"/>
  <c r="L16" i="62" s="1"/>
  <c r="L11" i="4"/>
  <c r="L11" i="47"/>
  <c r="L11" i="46"/>
  <c r="L13" i="58"/>
  <c r="L13" i="59"/>
  <c r="L13" i="51"/>
  <c r="O13" i="50"/>
  <c r="I16" i="25"/>
  <c r="J6" i="53"/>
  <c r="J4" i="53"/>
  <c r="J16" i="53" s="1"/>
  <c r="F9" i="53"/>
  <c r="F2" i="53"/>
  <c r="J6" i="50"/>
  <c r="J6" i="52"/>
  <c r="O6" i="52"/>
  <c r="D9" i="25"/>
  <c r="J4" i="64"/>
  <c r="J16" i="64"/>
  <c r="J4" i="63"/>
  <c r="O4" i="63"/>
  <c r="Q7" i="25"/>
  <c r="J4" i="50"/>
  <c r="J4" i="49"/>
  <c r="J4" i="52"/>
  <c r="J4" i="46"/>
  <c r="J4" i="4"/>
  <c r="O4" i="4"/>
  <c r="F7" i="25"/>
  <c r="J12" i="54"/>
  <c r="J12" i="49"/>
  <c r="J12" i="52"/>
  <c r="J12" i="48"/>
  <c r="J12" i="47"/>
  <c r="J12" i="46"/>
  <c r="J12" i="4"/>
  <c r="J11" i="47"/>
  <c r="J11" i="46"/>
  <c r="J11" i="4"/>
  <c r="J14" i="50"/>
  <c r="H14" i="50"/>
  <c r="H15" i="46"/>
  <c r="O15" i="46"/>
  <c r="E18" i="25"/>
  <c r="H14" i="46"/>
  <c r="H9" i="52"/>
  <c r="O9" i="52"/>
  <c r="D12" i="25"/>
  <c r="H7" i="52"/>
  <c r="H2" i="52"/>
  <c r="H11" i="4"/>
  <c r="H11" i="46"/>
  <c r="H11" i="47"/>
  <c r="H12" i="65"/>
  <c r="H12" i="58"/>
  <c r="H12" i="54"/>
  <c r="H16" i="54"/>
  <c r="H12" i="51"/>
  <c r="H12" i="49"/>
  <c r="H12" i="53"/>
  <c r="H12" i="52"/>
  <c r="H12" i="47"/>
  <c r="F12" i="47"/>
  <c r="F16" i="47"/>
  <c r="H12" i="46"/>
  <c r="H2" i="53"/>
  <c r="H2" i="47"/>
  <c r="F2" i="46"/>
  <c r="F2" i="65"/>
  <c r="O2" i="65"/>
  <c r="R5" i="25"/>
  <c r="H2" i="62"/>
  <c r="H2" i="48"/>
  <c r="O2" i="47"/>
  <c r="H5" i="25"/>
  <c r="F12" i="64"/>
  <c r="F12" i="65"/>
  <c r="F12" i="63"/>
  <c r="F12" i="61"/>
  <c r="F12" i="56"/>
  <c r="F12" i="55"/>
  <c r="F12" i="54"/>
  <c r="F12" i="49"/>
  <c r="F12" i="52"/>
  <c r="F12" i="48"/>
  <c r="F12" i="46"/>
  <c r="F12" i="4"/>
  <c r="F11" i="4"/>
  <c r="F11" i="53"/>
  <c r="F11" i="46"/>
  <c r="F6" i="51"/>
  <c r="F7" i="51"/>
  <c r="F9" i="51"/>
  <c r="F12" i="51"/>
  <c r="F12" i="50"/>
  <c r="F12" i="53"/>
  <c r="F7" i="46"/>
  <c r="F14" i="46"/>
  <c r="D7" i="64"/>
  <c r="D7" i="65"/>
  <c r="D7" i="52"/>
  <c r="O7" i="52" s="1"/>
  <c r="D10" i="25" s="1"/>
  <c r="D12" i="53"/>
  <c r="O12" i="53" s="1"/>
  <c r="G15" i="25" s="1"/>
  <c r="D12" i="65"/>
  <c r="D16" i="65"/>
  <c r="D12" i="64"/>
  <c r="D12" i="63"/>
  <c r="D12" i="61"/>
  <c r="D12" i="57"/>
  <c r="D12" i="55"/>
  <c r="D12" i="54"/>
  <c r="O12" i="54" s="1"/>
  <c r="O15" i="25" s="1"/>
  <c r="D12" i="48"/>
  <c r="D12" i="51"/>
  <c r="D12" i="49"/>
  <c r="D12" i="47"/>
  <c r="O12" i="47" s="1"/>
  <c r="H15" i="25" s="1"/>
  <c r="D12" i="46"/>
  <c r="O12" i="46" s="1"/>
  <c r="E15" i="25" s="1"/>
  <c r="D12" i="4"/>
  <c r="D12" i="50"/>
  <c r="D11" i="50"/>
  <c r="O11" i="50"/>
  <c r="I14" i="25"/>
  <c r="D11" i="4"/>
  <c r="D11" i="47"/>
  <c r="D11" i="46"/>
  <c r="D16" i="46"/>
  <c r="F7" i="58"/>
  <c r="F16" i="58"/>
  <c r="F7" i="64"/>
  <c r="F16" i="64"/>
  <c r="F16" i="51"/>
  <c r="F7" i="48"/>
  <c r="F16" i="48"/>
  <c r="D7" i="63"/>
  <c r="O7" i="63"/>
  <c r="Q10" i="25"/>
  <c r="D7" i="58"/>
  <c r="O7" i="58"/>
  <c r="P10" i="25"/>
  <c r="D7" i="48"/>
  <c r="D16" i="48"/>
  <c r="L33" i="65"/>
  <c r="J33" i="65"/>
  <c r="H33" i="65"/>
  <c r="F33" i="65"/>
  <c r="D33" i="65"/>
  <c r="M33" i="65"/>
  <c r="M32" i="65"/>
  <c r="X37" i="25" s="1"/>
  <c r="M31" i="65"/>
  <c r="X36" i="25" s="1"/>
  <c r="M30" i="65"/>
  <c r="X35" i="25" s="1"/>
  <c r="M29" i="65"/>
  <c r="X34" i="25" s="1"/>
  <c r="M28" i="65"/>
  <c r="X33" i="25" s="1"/>
  <c r="M27" i="65"/>
  <c r="X32" i="25" s="1"/>
  <c r="M26" i="65"/>
  <c r="X31" i="25" s="1"/>
  <c r="M25" i="65"/>
  <c r="X30" i="25" s="1"/>
  <c r="M24" i="65"/>
  <c r="X29" i="25" s="1"/>
  <c r="M23" i="65"/>
  <c r="X28" i="25" s="1"/>
  <c r="M22" i="65"/>
  <c r="X27" i="25" s="1"/>
  <c r="M21" i="65"/>
  <c r="X26" i="25" s="1"/>
  <c r="M20" i="65"/>
  <c r="X25" i="25" s="1"/>
  <c r="M19" i="65"/>
  <c r="X24" i="25" s="1"/>
  <c r="X38" i="25" s="1"/>
  <c r="N16" i="65"/>
  <c r="L16" i="65"/>
  <c r="J16" i="65"/>
  <c r="H16" i="65"/>
  <c r="F16" i="65"/>
  <c r="O16" i="65" s="1"/>
  <c r="O15" i="65"/>
  <c r="R18" i="25" s="1"/>
  <c r="O14" i="65"/>
  <c r="R17" i="25" s="1"/>
  <c r="O13" i="65"/>
  <c r="R16" i="25"/>
  <c r="O11" i="65"/>
  <c r="R14" i="25" s="1"/>
  <c r="O10" i="65"/>
  <c r="R13" i="25" s="1"/>
  <c r="O9" i="65"/>
  <c r="R12" i="25" s="1"/>
  <c r="O8" i="65"/>
  <c r="R11" i="25" s="1"/>
  <c r="O7" i="65"/>
  <c r="R10" i="25" s="1"/>
  <c r="O6" i="65"/>
  <c r="R9" i="25"/>
  <c r="O5" i="65"/>
  <c r="R8" i="25" s="1"/>
  <c r="O4" i="65"/>
  <c r="R7" i="25" s="1"/>
  <c r="O3" i="65"/>
  <c r="R6" i="25" s="1"/>
  <c r="L33" i="64"/>
  <c r="J33" i="64"/>
  <c r="H33" i="64"/>
  <c r="F33" i="64"/>
  <c r="D33" i="64"/>
  <c r="M33" i="64"/>
  <c r="M32" i="64"/>
  <c r="W37" i="25" s="1"/>
  <c r="M31" i="64"/>
  <c r="W36" i="25" s="1"/>
  <c r="M30" i="64"/>
  <c r="W35" i="25" s="1"/>
  <c r="M29" i="64"/>
  <c r="W34" i="25" s="1"/>
  <c r="M28" i="64"/>
  <c r="W33" i="25" s="1"/>
  <c r="M27" i="64"/>
  <c r="W32" i="25" s="1"/>
  <c r="M26" i="64"/>
  <c r="W31" i="25" s="1"/>
  <c r="M25" i="64"/>
  <c r="W30" i="25" s="1"/>
  <c r="M24" i="64"/>
  <c r="W29" i="25" s="1"/>
  <c r="M23" i="64"/>
  <c r="W28" i="25" s="1"/>
  <c r="M22" i="64"/>
  <c r="W27" i="25" s="1"/>
  <c r="M21" i="64"/>
  <c r="W26" i="25" s="1"/>
  <c r="M20" i="64"/>
  <c r="W25" i="25" s="1"/>
  <c r="M19" i="64"/>
  <c r="W24" i="25" s="1"/>
  <c r="W38" i="25" s="1"/>
  <c r="N16" i="64"/>
  <c r="L16" i="64"/>
  <c r="H16" i="64"/>
  <c r="D16" i="64"/>
  <c r="O16" i="64" s="1"/>
  <c r="O15" i="64"/>
  <c r="L18" i="25" s="1"/>
  <c r="O14" i="64"/>
  <c r="L17" i="25" s="1"/>
  <c r="O13" i="64"/>
  <c r="L16" i="25" s="1"/>
  <c r="O12" i="64"/>
  <c r="L15" i="25"/>
  <c r="O11" i="64"/>
  <c r="L14" i="25" s="1"/>
  <c r="O10" i="64"/>
  <c r="L13" i="25"/>
  <c r="O9" i="64"/>
  <c r="L12" i="25" s="1"/>
  <c r="O8" i="64"/>
  <c r="L11" i="25" s="1"/>
  <c r="O7" i="64"/>
  <c r="L10" i="25" s="1"/>
  <c r="O6" i="64"/>
  <c r="L9" i="25" s="1"/>
  <c r="O5" i="64"/>
  <c r="L8" i="25" s="1"/>
  <c r="O3" i="64"/>
  <c r="L6" i="25" s="1"/>
  <c r="O2" i="64"/>
  <c r="L5" i="25" s="1"/>
  <c r="L33" i="63"/>
  <c r="J33" i="63"/>
  <c r="H33" i="63"/>
  <c r="F33" i="63"/>
  <c r="D33" i="63"/>
  <c r="M33" i="63"/>
  <c r="M32" i="63"/>
  <c r="V37" i="25" s="1"/>
  <c r="M31" i="63"/>
  <c r="V36" i="25" s="1"/>
  <c r="M30" i="63"/>
  <c r="V35" i="25" s="1"/>
  <c r="M29" i="63"/>
  <c r="V34" i="25" s="1"/>
  <c r="M28" i="63"/>
  <c r="V33" i="25" s="1"/>
  <c r="M27" i="63"/>
  <c r="V32" i="25" s="1"/>
  <c r="M26" i="63"/>
  <c r="V31" i="25" s="1"/>
  <c r="M25" i="63"/>
  <c r="V30" i="25" s="1"/>
  <c r="M24" i="63"/>
  <c r="V29" i="25" s="1"/>
  <c r="M23" i="63"/>
  <c r="V28" i="25" s="1"/>
  <c r="M22" i="63"/>
  <c r="V27" i="25" s="1"/>
  <c r="M21" i="63"/>
  <c r="V26" i="25" s="1"/>
  <c r="M20" i="63"/>
  <c r="V25" i="25" s="1"/>
  <c r="M19" i="63"/>
  <c r="V24" i="25" s="1"/>
  <c r="V38" i="25" s="1"/>
  <c r="N16" i="63"/>
  <c r="L16" i="63"/>
  <c r="J16" i="63"/>
  <c r="H16" i="63"/>
  <c r="F16" i="63"/>
  <c r="O15" i="63"/>
  <c r="Q18" i="25" s="1"/>
  <c r="O14" i="63"/>
  <c r="Q17" i="25" s="1"/>
  <c r="O13" i="63"/>
  <c r="Q16" i="25" s="1"/>
  <c r="O12" i="63"/>
  <c r="Q15" i="25"/>
  <c r="O11" i="63"/>
  <c r="Q14" i="25" s="1"/>
  <c r="O10" i="63"/>
  <c r="Q13" i="25" s="1"/>
  <c r="O9" i="63"/>
  <c r="Q12" i="25" s="1"/>
  <c r="O8" i="63"/>
  <c r="Q11" i="25" s="1"/>
  <c r="O6" i="63"/>
  <c r="Q9" i="25" s="1"/>
  <c r="O5" i="63"/>
  <c r="Q8" i="25" s="1"/>
  <c r="O3" i="63"/>
  <c r="Q6" i="25" s="1"/>
  <c r="O2" i="63"/>
  <c r="Q5" i="25" s="1"/>
  <c r="L33" i="62"/>
  <c r="J33" i="62"/>
  <c r="H33" i="62"/>
  <c r="F33" i="62"/>
  <c r="D33" i="62"/>
  <c r="M33" i="62"/>
  <c r="M32" i="62"/>
  <c r="U37" i="25" s="1"/>
  <c r="M31" i="62"/>
  <c r="U36" i="25" s="1"/>
  <c r="M30" i="62"/>
  <c r="U35" i="25" s="1"/>
  <c r="M29" i="62"/>
  <c r="U34" i="25" s="1"/>
  <c r="M28" i="62"/>
  <c r="U33" i="25" s="1"/>
  <c r="M27" i="62"/>
  <c r="U32" i="25" s="1"/>
  <c r="M26" i="62"/>
  <c r="U31" i="25" s="1"/>
  <c r="M25" i="62"/>
  <c r="U30" i="25" s="1"/>
  <c r="M24" i="62"/>
  <c r="U29" i="25" s="1"/>
  <c r="M23" i="62"/>
  <c r="U28" i="25" s="1"/>
  <c r="M22" i="62"/>
  <c r="U27" i="25" s="1"/>
  <c r="M21" i="62"/>
  <c r="U26" i="25" s="1"/>
  <c r="M20" i="62"/>
  <c r="U25" i="25" s="1"/>
  <c r="M19" i="62"/>
  <c r="U24" i="25" s="1"/>
  <c r="N16" i="62"/>
  <c r="J16" i="62"/>
  <c r="H16" i="62"/>
  <c r="F16" i="62"/>
  <c r="D16" i="62"/>
  <c r="O16" i="62" s="1"/>
  <c r="O15" i="62"/>
  <c r="N18" i="25" s="1"/>
  <c r="O14" i="62"/>
  <c r="N17" i="25" s="1"/>
  <c r="O13" i="62"/>
  <c r="N16" i="25"/>
  <c r="O12" i="62"/>
  <c r="N15" i="25" s="1"/>
  <c r="O11" i="62"/>
  <c r="N14" i="25"/>
  <c r="O10" i="62"/>
  <c r="N13" i="25"/>
  <c r="O9" i="62"/>
  <c r="N12" i="25" s="1"/>
  <c r="O8" i="62"/>
  <c r="N11" i="25" s="1"/>
  <c r="O7" i="62"/>
  <c r="N10" i="25" s="1"/>
  <c r="O6" i="62"/>
  <c r="N9" i="25" s="1"/>
  <c r="O5" i="62"/>
  <c r="N8" i="25" s="1"/>
  <c r="O4" i="62"/>
  <c r="N7" i="25" s="1"/>
  <c r="O3" i="62"/>
  <c r="N6" i="25" s="1"/>
  <c r="O2" i="62"/>
  <c r="N5" i="25"/>
  <c r="L33" i="61"/>
  <c r="J33" i="61"/>
  <c r="H33" i="61"/>
  <c r="F33" i="61"/>
  <c r="D33" i="61"/>
  <c r="M33" i="61"/>
  <c r="M32" i="61"/>
  <c r="T37" i="25" s="1"/>
  <c r="M31" i="61"/>
  <c r="T36" i="25" s="1"/>
  <c r="M30" i="61"/>
  <c r="T35" i="25" s="1"/>
  <c r="M29" i="61"/>
  <c r="T34" i="25" s="1"/>
  <c r="M28" i="61"/>
  <c r="T33" i="25" s="1"/>
  <c r="M27" i="61"/>
  <c r="T32" i="25" s="1"/>
  <c r="M26" i="61"/>
  <c r="T31" i="25" s="1"/>
  <c r="M25" i="61"/>
  <c r="T30" i="25" s="1"/>
  <c r="M24" i="61"/>
  <c r="T29" i="25" s="1"/>
  <c r="M23" i="61"/>
  <c r="T28" i="25" s="1"/>
  <c r="M22" i="61"/>
  <c r="T27" i="25" s="1"/>
  <c r="M21" i="61"/>
  <c r="T26" i="25" s="1"/>
  <c r="M20" i="61"/>
  <c r="T25" i="25" s="1"/>
  <c r="M19" i="61"/>
  <c r="T24" i="25" s="1"/>
  <c r="T38" i="25" s="1"/>
  <c r="N16" i="61"/>
  <c r="L16" i="61"/>
  <c r="J16" i="61"/>
  <c r="H16" i="61"/>
  <c r="F16" i="61"/>
  <c r="D16" i="61"/>
  <c r="O16" i="61" s="1"/>
  <c r="O15" i="61"/>
  <c r="V18" i="25" s="1"/>
  <c r="O14" i="61"/>
  <c r="V17" i="25" s="1"/>
  <c r="O13" i="61"/>
  <c r="V16" i="25" s="1"/>
  <c r="O12" i="61"/>
  <c r="V15" i="25"/>
  <c r="O11" i="61"/>
  <c r="V14" i="25" s="1"/>
  <c r="O10" i="61"/>
  <c r="V13" i="25" s="1"/>
  <c r="O9" i="61"/>
  <c r="V12" i="25" s="1"/>
  <c r="O8" i="61"/>
  <c r="V11" i="25" s="1"/>
  <c r="O7" i="61"/>
  <c r="V10" i="25" s="1"/>
  <c r="O6" i="61"/>
  <c r="V9" i="25" s="1"/>
  <c r="O5" i="61"/>
  <c r="V8" i="25" s="1"/>
  <c r="O4" i="61"/>
  <c r="V7" i="25" s="1"/>
  <c r="O3" i="61"/>
  <c r="V6" i="25" s="1"/>
  <c r="O2" i="61"/>
  <c r="V5" i="25" s="1"/>
  <c r="V19" i="25" s="1"/>
  <c r="L33" i="60"/>
  <c r="J33" i="60"/>
  <c r="H33" i="60"/>
  <c r="F33" i="60"/>
  <c r="D33" i="60"/>
  <c r="M33" i="60"/>
  <c r="M32" i="60"/>
  <c r="S37" i="25" s="1"/>
  <c r="M31" i="60"/>
  <c r="S36" i="25" s="1"/>
  <c r="M30" i="60"/>
  <c r="S35" i="25" s="1"/>
  <c r="M29" i="60"/>
  <c r="S34" i="25" s="1"/>
  <c r="M28" i="60"/>
  <c r="S33" i="25" s="1"/>
  <c r="M27" i="60"/>
  <c r="S32" i="25" s="1"/>
  <c r="M26" i="60"/>
  <c r="S31" i="25" s="1"/>
  <c r="M25" i="60"/>
  <c r="S30" i="25" s="1"/>
  <c r="M24" i="60"/>
  <c r="S29" i="25" s="1"/>
  <c r="M23" i="60"/>
  <c r="S28" i="25" s="1"/>
  <c r="M22" i="60"/>
  <c r="S27" i="25" s="1"/>
  <c r="M21" i="60"/>
  <c r="S26" i="25" s="1"/>
  <c r="M20" i="60"/>
  <c r="S25" i="25" s="1"/>
  <c r="M19" i="60"/>
  <c r="S24" i="25" s="1"/>
  <c r="S38" i="25" s="1"/>
  <c r="N16" i="60"/>
  <c r="L16" i="60"/>
  <c r="J16" i="60"/>
  <c r="H16" i="60"/>
  <c r="F16" i="60"/>
  <c r="D16" i="60"/>
  <c r="O16" i="60"/>
  <c r="O15" i="60"/>
  <c r="X18" i="25" s="1"/>
  <c r="O14" i="60"/>
  <c r="X17" i="25" s="1"/>
  <c r="O13" i="60"/>
  <c r="X16" i="25" s="1"/>
  <c r="O12" i="60"/>
  <c r="X15" i="25" s="1"/>
  <c r="O11" i="60"/>
  <c r="X14" i="25" s="1"/>
  <c r="O10" i="60"/>
  <c r="X13" i="25" s="1"/>
  <c r="O9" i="60"/>
  <c r="X12" i="25" s="1"/>
  <c r="O8" i="60"/>
  <c r="X11" i="25" s="1"/>
  <c r="O7" i="60"/>
  <c r="X10" i="25" s="1"/>
  <c r="O6" i="60"/>
  <c r="X9" i="25" s="1"/>
  <c r="O5" i="60"/>
  <c r="X8" i="25" s="1"/>
  <c r="O4" i="60"/>
  <c r="X7" i="25" s="1"/>
  <c r="O3" i="60"/>
  <c r="X6" i="25" s="1"/>
  <c r="O2" i="60"/>
  <c r="X5" i="25" s="1"/>
  <c r="X19" i="25" s="1"/>
  <c r="L33" i="59"/>
  <c r="J33" i="59"/>
  <c r="H33" i="59"/>
  <c r="F33" i="59"/>
  <c r="D33" i="59"/>
  <c r="M33" i="59"/>
  <c r="M32" i="59"/>
  <c r="R37" i="25" s="1"/>
  <c r="M31" i="59"/>
  <c r="R36" i="25" s="1"/>
  <c r="M30" i="59"/>
  <c r="R35" i="25" s="1"/>
  <c r="M29" i="59"/>
  <c r="R34" i="25" s="1"/>
  <c r="M28" i="59"/>
  <c r="R33" i="25" s="1"/>
  <c r="M27" i="59"/>
  <c r="R32" i="25" s="1"/>
  <c r="M26" i="59"/>
  <c r="R31" i="25" s="1"/>
  <c r="M25" i="59"/>
  <c r="R30" i="25" s="1"/>
  <c r="M24" i="59"/>
  <c r="R29" i="25" s="1"/>
  <c r="M23" i="59"/>
  <c r="R28" i="25" s="1"/>
  <c r="M22" i="59"/>
  <c r="R27" i="25" s="1"/>
  <c r="M21" i="59"/>
  <c r="R26" i="25" s="1"/>
  <c r="M20" i="59"/>
  <c r="R25" i="25" s="1"/>
  <c r="M19" i="59"/>
  <c r="R24" i="25" s="1"/>
  <c r="R38" i="25" s="1"/>
  <c r="N16" i="59"/>
  <c r="L16" i="59"/>
  <c r="J16" i="59"/>
  <c r="H16" i="59"/>
  <c r="F16" i="59"/>
  <c r="D16" i="59"/>
  <c r="O16" i="59" s="1"/>
  <c r="O15" i="59"/>
  <c r="W18" i="25" s="1"/>
  <c r="O14" i="59"/>
  <c r="W17" i="25" s="1"/>
  <c r="O13" i="59"/>
  <c r="W16" i="25" s="1"/>
  <c r="O12" i="59"/>
  <c r="W15" i="25" s="1"/>
  <c r="O11" i="59"/>
  <c r="W14" i="25" s="1"/>
  <c r="O10" i="59"/>
  <c r="W13" i="25" s="1"/>
  <c r="O9" i="59"/>
  <c r="W12" i="25" s="1"/>
  <c r="O8" i="59"/>
  <c r="W11" i="25" s="1"/>
  <c r="O7" i="59"/>
  <c r="W10" i="25" s="1"/>
  <c r="O6" i="59"/>
  <c r="W9" i="25" s="1"/>
  <c r="O5" i="59"/>
  <c r="W8" i="25" s="1"/>
  <c r="O4" i="59"/>
  <c r="W7" i="25" s="1"/>
  <c r="O3" i="59"/>
  <c r="W6" i="25" s="1"/>
  <c r="O2" i="59"/>
  <c r="W5" i="25" s="1"/>
  <c r="W19" i="25" s="1"/>
  <c r="L33" i="58"/>
  <c r="J33" i="58"/>
  <c r="H33" i="58"/>
  <c r="F33" i="58"/>
  <c r="D33" i="58"/>
  <c r="M33" i="58"/>
  <c r="M32" i="58"/>
  <c r="Q37" i="25" s="1"/>
  <c r="M31" i="58"/>
  <c r="Q36" i="25" s="1"/>
  <c r="M30" i="58"/>
  <c r="Q35" i="25" s="1"/>
  <c r="M29" i="58"/>
  <c r="Q34" i="25" s="1"/>
  <c r="M28" i="58"/>
  <c r="Q33" i="25" s="1"/>
  <c r="M27" i="58"/>
  <c r="Q32" i="25" s="1"/>
  <c r="M26" i="58"/>
  <c r="Q31" i="25" s="1"/>
  <c r="M25" i="58"/>
  <c r="Q30" i="25" s="1"/>
  <c r="M24" i="58"/>
  <c r="Q29" i="25" s="1"/>
  <c r="M23" i="58"/>
  <c r="Q28" i="25" s="1"/>
  <c r="M22" i="58"/>
  <c r="Q27" i="25" s="1"/>
  <c r="M21" i="58"/>
  <c r="Q26" i="25" s="1"/>
  <c r="M20" i="58"/>
  <c r="Q25" i="25" s="1"/>
  <c r="M19" i="58"/>
  <c r="Q24" i="25" s="1"/>
  <c r="Q38" i="25" s="1"/>
  <c r="N16" i="58"/>
  <c r="L16" i="58"/>
  <c r="J16" i="58"/>
  <c r="H16" i="58"/>
  <c r="D16" i="58"/>
  <c r="O16" i="58" s="1"/>
  <c r="O15" i="58"/>
  <c r="P18" i="25" s="1"/>
  <c r="O14" i="58"/>
  <c r="P17" i="25" s="1"/>
  <c r="O13" i="58"/>
  <c r="P16" i="25"/>
  <c r="O12" i="58"/>
  <c r="P15" i="25"/>
  <c r="O11" i="58"/>
  <c r="P14" i="25" s="1"/>
  <c r="O10" i="58"/>
  <c r="P13" i="25" s="1"/>
  <c r="O9" i="58"/>
  <c r="P12" i="25" s="1"/>
  <c r="O8" i="58"/>
  <c r="P11" i="25" s="1"/>
  <c r="O6" i="58"/>
  <c r="P9" i="25" s="1"/>
  <c r="O5" i="58"/>
  <c r="P8" i="25" s="1"/>
  <c r="O4" i="58"/>
  <c r="P7" i="25" s="1"/>
  <c r="O3" i="58"/>
  <c r="P6" i="25" s="1"/>
  <c r="O2" i="58"/>
  <c r="P5" i="25" s="1"/>
  <c r="P19" i="25" s="1"/>
  <c r="L33" i="57"/>
  <c r="J33" i="57"/>
  <c r="H33" i="57"/>
  <c r="F33" i="57"/>
  <c r="D33" i="57"/>
  <c r="M33" i="57"/>
  <c r="M32" i="57"/>
  <c r="P37" i="25" s="1"/>
  <c r="M31" i="57"/>
  <c r="P36" i="25" s="1"/>
  <c r="M30" i="57"/>
  <c r="P35" i="25" s="1"/>
  <c r="M29" i="57"/>
  <c r="P34" i="25" s="1"/>
  <c r="M28" i="57"/>
  <c r="P33" i="25" s="1"/>
  <c r="M27" i="57"/>
  <c r="P32" i="25" s="1"/>
  <c r="M26" i="57"/>
  <c r="P31" i="25" s="1"/>
  <c r="M25" i="57"/>
  <c r="P30" i="25" s="1"/>
  <c r="M24" i="57"/>
  <c r="P29" i="25" s="1"/>
  <c r="M23" i="57"/>
  <c r="P28" i="25" s="1"/>
  <c r="M22" i="57"/>
  <c r="P27" i="25" s="1"/>
  <c r="M21" i="57"/>
  <c r="P26" i="25" s="1"/>
  <c r="M20" i="57"/>
  <c r="P25" i="25" s="1"/>
  <c r="M19" i="57"/>
  <c r="P24" i="25" s="1"/>
  <c r="P38" i="25" s="1"/>
  <c r="N16" i="57"/>
  <c r="L16" i="57"/>
  <c r="J16" i="57"/>
  <c r="H16" i="57"/>
  <c r="F16" i="57"/>
  <c r="D16" i="57"/>
  <c r="O16" i="57"/>
  <c r="O15" i="57"/>
  <c r="S18" i="25" s="1"/>
  <c r="O14" i="57"/>
  <c r="S17" i="25" s="1"/>
  <c r="O13" i="57"/>
  <c r="S16" i="25" s="1"/>
  <c r="O12" i="57"/>
  <c r="S15" i="25" s="1"/>
  <c r="O11" i="57"/>
  <c r="S14" i="25" s="1"/>
  <c r="O10" i="57"/>
  <c r="S13" i="25" s="1"/>
  <c r="O9" i="57"/>
  <c r="S12" i="25" s="1"/>
  <c r="O8" i="57"/>
  <c r="S11" i="25" s="1"/>
  <c r="O7" i="57"/>
  <c r="S10" i="25" s="1"/>
  <c r="O6" i="57"/>
  <c r="S9" i="25" s="1"/>
  <c r="O5" i="57"/>
  <c r="S8" i="25" s="1"/>
  <c r="O4" i="57"/>
  <c r="S7" i="25" s="1"/>
  <c r="O3" i="57"/>
  <c r="S6" i="25" s="1"/>
  <c r="O2" i="57"/>
  <c r="S5" i="25" s="1"/>
  <c r="S19" i="25" s="1"/>
  <c r="L33" i="56"/>
  <c r="J33" i="56"/>
  <c r="H33" i="56"/>
  <c r="F33" i="56"/>
  <c r="D33" i="56"/>
  <c r="M33" i="56"/>
  <c r="M32" i="56"/>
  <c r="O37" i="25" s="1"/>
  <c r="M31" i="56"/>
  <c r="O36" i="25" s="1"/>
  <c r="M30" i="56"/>
  <c r="O35" i="25" s="1"/>
  <c r="M29" i="56"/>
  <c r="O34" i="25" s="1"/>
  <c r="M28" i="56"/>
  <c r="O33" i="25" s="1"/>
  <c r="M27" i="56"/>
  <c r="O32" i="25" s="1"/>
  <c r="M26" i="56"/>
  <c r="O31" i="25" s="1"/>
  <c r="M25" i="56"/>
  <c r="O30" i="25" s="1"/>
  <c r="M24" i="56"/>
  <c r="O29" i="25" s="1"/>
  <c r="M23" i="56"/>
  <c r="O28" i="25" s="1"/>
  <c r="M22" i="56"/>
  <c r="O27" i="25" s="1"/>
  <c r="M21" i="56"/>
  <c r="O26" i="25" s="1"/>
  <c r="M20" i="56"/>
  <c r="O25" i="25" s="1"/>
  <c r="M19" i="56"/>
  <c r="O24" i="25" s="1"/>
  <c r="O38" i="25" s="1"/>
  <c r="N16" i="56"/>
  <c r="L16" i="56"/>
  <c r="J16" i="56"/>
  <c r="H16" i="56"/>
  <c r="F16" i="56"/>
  <c r="D16" i="56"/>
  <c r="O16" i="56" s="1"/>
  <c r="O15" i="56"/>
  <c r="U18" i="25" s="1"/>
  <c r="O14" i="56"/>
  <c r="U17" i="25" s="1"/>
  <c r="O13" i="56"/>
  <c r="U16" i="25" s="1"/>
  <c r="O12" i="56"/>
  <c r="U15" i="25"/>
  <c r="O11" i="56"/>
  <c r="U14" i="25"/>
  <c r="O10" i="56"/>
  <c r="U13" i="25"/>
  <c r="O9" i="56"/>
  <c r="U12" i="25" s="1"/>
  <c r="O8" i="56"/>
  <c r="U11" i="25" s="1"/>
  <c r="O7" i="56"/>
  <c r="U10" i="25" s="1"/>
  <c r="O6" i="56"/>
  <c r="U9" i="25" s="1"/>
  <c r="O5" i="56"/>
  <c r="U8" i="25" s="1"/>
  <c r="O4" i="56"/>
  <c r="U7" i="25" s="1"/>
  <c r="O3" i="56"/>
  <c r="U6" i="25" s="1"/>
  <c r="O2" i="56"/>
  <c r="U5" i="25" s="1"/>
  <c r="L33" i="55"/>
  <c r="J33" i="55"/>
  <c r="H33" i="55"/>
  <c r="F33" i="55"/>
  <c r="D33" i="55"/>
  <c r="M33" i="55"/>
  <c r="M32" i="55"/>
  <c r="N37" i="25" s="1"/>
  <c r="M31" i="55"/>
  <c r="N36" i="25" s="1"/>
  <c r="M30" i="55"/>
  <c r="N35" i="25" s="1"/>
  <c r="M29" i="55"/>
  <c r="N34" i="25" s="1"/>
  <c r="M28" i="55"/>
  <c r="N33" i="25" s="1"/>
  <c r="M27" i="55"/>
  <c r="N32" i="25" s="1"/>
  <c r="M26" i="55"/>
  <c r="N31" i="25" s="1"/>
  <c r="M25" i="55"/>
  <c r="N30" i="25" s="1"/>
  <c r="M24" i="55"/>
  <c r="N29" i="25" s="1"/>
  <c r="M23" i="55"/>
  <c r="N28" i="25" s="1"/>
  <c r="M22" i="55"/>
  <c r="N27" i="25" s="1"/>
  <c r="M21" i="55"/>
  <c r="N26" i="25" s="1"/>
  <c r="M20" i="55"/>
  <c r="N25" i="25" s="1"/>
  <c r="M19" i="55"/>
  <c r="N24" i="25" s="1"/>
  <c r="N38" i="25" s="1"/>
  <c r="N16" i="55"/>
  <c r="L16" i="55"/>
  <c r="J16" i="55"/>
  <c r="H16" i="55"/>
  <c r="F16" i="55"/>
  <c r="D16" i="55"/>
  <c r="O16" i="55" s="1"/>
  <c r="O15" i="55"/>
  <c r="T18" i="25" s="1"/>
  <c r="O14" i="55"/>
  <c r="T17" i="25" s="1"/>
  <c r="O13" i="55"/>
  <c r="T16" i="25"/>
  <c r="O12" i="55"/>
  <c r="T15" i="25"/>
  <c r="O11" i="55"/>
  <c r="T14" i="25"/>
  <c r="O10" i="55"/>
  <c r="T13" i="25" s="1"/>
  <c r="O9" i="55"/>
  <c r="T12" i="25" s="1"/>
  <c r="O8" i="55"/>
  <c r="T11" i="25" s="1"/>
  <c r="O7" i="55"/>
  <c r="T10" i="25" s="1"/>
  <c r="O6" i="55"/>
  <c r="T9" i="25" s="1"/>
  <c r="O5" i="55"/>
  <c r="T8" i="25" s="1"/>
  <c r="O4" i="55"/>
  <c r="T7" i="25" s="1"/>
  <c r="O3" i="55"/>
  <c r="T6" i="25" s="1"/>
  <c r="O2" i="55"/>
  <c r="T5" i="25" s="1"/>
  <c r="L33" i="54"/>
  <c r="J33" i="54"/>
  <c r="H33" i="54"/>
  <c r="F33" i="54"/>
  <c r="D33" i="54"/>
  <c r="M33" i="54"/>
  <c r="M32" i="54"/>
  <c r="M37" i="25" s="1"/>
  <c r="M31" i="54"/>
  <c r="M36" i="25" s="1"/>
  <c r="M30" i="54"/>
  <c r="M35" i="25" s="1"/>
  <c r="M29" i="54"/>
  <c r="M34" i="25" s="1"/>
  <c r="M28" i="54"/>
  <c r="M33" i="25" s="1"/>
  <c r="M27" i="54"/>
  <c r="M32" i="25" s="1"/>
  <c r="M26" i="54"/>
  <c r="M31" i="25" s="1"/>
  <c r="M25" i="54"/>
  <c r="M30" i="25" s="1"/>
  <c r="M24" i="54"/>
  <c r="M29" i="25" s="1"/>
  <c r="M23" i="54"/>
  <c r="M28" i="25" s="1"/>
  <c r="M22" i="54"/>
  <c r="M27" i="25" s="1"/>
  <c r="M21" i="54"/>
  <c r="M26" i="25" s="1"/>
  <c r="M20" i="54"/>
  <c r="M25" i="25" s="1"/>
  <c r="M19" i="54"/>
  <c r="M24" i="25" s="1"/>
  <c r="M38" i="25" s="1"/>
  <c r="N16" i="54"/>
  <c r="L16" i="54"/>
  <c r="F16" i="54"/>
  <c r="D16" i="54"/>
  <c r="O15" i="54"/>
  <c r="O18" i="25" s="1"/>
  <c r="O14" i="54"/>
  <c r="O17" i="25" s="1"/>
  <c r="O13" i="54"/>
  <c r="O16" i="25" s="1"/>
  <c r="O11" i="54"/>
  <c r="O14" i="25" s="1"/>
  <c r="O10" i="54"/>
  <c r="O13" i="25" s="1"/>
  <c r="O9" i="54"/>
  <c r="O12" i="25" s="1"/>
  <c r="O8" i="54"/>
  <c r="O11" i="25" s="1"/>
  <c r="O7" i="54"/>
  <c r="O10" i="25" s="1"/>
  <c r="O6" i="54"/>
  <c r="O9" i="25" s="1"/>
  <c r="O5" i="54"/>
  <c r="O8" i="25" s="1"/>
  <c r="O4" i="54"/>
  <c r="O7" i="25" s="1"/>
  <c r="O3" i="54"/>
  <c r="O6" i="25" s="1"/>
  <c r="O2" i="54"/>
  <c r="O5" i="25" s="1"/>
  <c r="O19" i="25" s="1"/>
  <c r="L33" i="51"/>
  <c r="J33" i="51"/>
  <c r="H33" i="51"/>
  <c r="F33" i="51"/>
  <c r="D33" i="51"/>
  <c r="M33" i="51"/>
  <c r="M32" i="51"/>
  <c r="L37" i="25" s="1"/>
  <c r="M31" i="51"/>
  <c r="L36" i="25" s="1"/>
  <c r="M30" i="51"/>
  <c r="L35" i="25" s="1"/>
  <c r="M29" i="51"/>
  <c r="L34" i="25" s="1"/>
  <c r="M28" i="51"/>
  <c r="L33" i="25" s="1"/>
  <c r="M27" i="51"/>
  <c r="L32" i="25" s="1"/>
  <c r="M26" i="51"/>
  <c r="L31" i="25" s="1"/>
  <c r="M25" i="51"/>
  <c r="L30" i="25" s="1"/>
  <c r="M24" i="51"/>
  <c r="L29" i="25" s="1"/>
  <c r="M23" i="51"/>
  <c r="L28" i="25" s="1"/>
  <c r="M22" i="51"/>
  <c r="L27" i="25" s="1"/>
  <c r="M21" i="51"/>
  <c r="L26" i="25" s="1"/>
  <c r="M20" i="51"/>
  <c r="L25" i="25" s="1"/>
  <c r="M19" i="51"/>
  <c r="L24" i="25" s="1"/>
  <c r="L38" i="25" s="1"/>
  <c r="N16" i="51"/>
  <c r="L16" i="51"/>
  <c r="J16" i="51"/>
  <c r="H16" i="51"/>
  <c r="D16" i="51"/>
  <c r="O16" i="51" s="1"/>
  <c r="O15" i="51"/>
  <c r="K18" i="25" s="1"/>
  <c r="O14" i="51"/>
  <c r="K17" i="25" s="1"/>
  <c r="O13" i="51"/>
  <c r="K16" i="25"/>
  <c r="O12" i="51"/>
  <c r="K15" i="25"/>
  <c r="O11" i="51"/>
  <c r="K14" i="25" s="1"/>
  <c r="O10" i="51"/>
  <c r="K13" i="25"/>
  <c r="O9" i="51"/>
  <c r="K12" i="25"/>
  <c r="O8" i="51"/>
  <c r="K11" i="25" s="1"/>
  <c r="O7" i="51"/>
  <c r="K10" i="25"/>
  <c r="O5" i="51"/>
  <c r="K8" i="25" s="1"/>
  <c r="O4" i="51"/>
  <c r="K7" i="25" s="1"/>
  <c r="O3" i="51"/>
  <c r="K6" i="25" s="1"/>
  <c r="O2" i="51"/>
  <c r="K5" i="25" s="1"/>
  <c r="L33" i="50"/>
  <c r="J33" i="50"/>
  <c r="H33" i="50"/>
  <c r="F33" i="50"/>
  <c r="D33" i="50"/>
  <c r="M33" i="50"/>
  <c r="M32" i="50"/>
  <c r="K37" i="25" s="1"/>
  <c r="M31" i="50"/>
  <c r="K36" i="25" s="1"/>
  <c r="M30" i="50"/>
  <c r="K35" i="25" s="1"/>
  <c r="M29" i="50"/>
  <c r="K34" i="25" s="1"/>
  <c r="M28" i="50"/>
  <c r="K33" i="25" s="1"/>
  <c r="M27" i="50"/>
  <c r="K32" i="25" s="1"/>
  <c r="M26" i="50"/>
  <c r="K31" i="25" s="1"/>
  <c r="M25" i="50"/>
  <c r="K30" i="25" s="1"/>
  <c r="M24" i="50"/>
  <c r="K29" i="25" s="1"/>
  <c r="M23" i="50"/>
  <c r="K28" i="25" s="1"/>
  <c r="M22" i="50"/>
  <c r="K27" i="25" s="1"/>
  <c r="M21" i="50"/>
  <c r="K26" i="25" s="1"/>
  <c r="M20" i="50"/>
  <c r="K25" i="25" s="1"/>
  <c r="M19" i="50"/>
  <c r="K24" i="25" s="1"/>
  <c r="K38" i="25" s="1"/>
  <c r="N16" i="50"/>
  <c r="J16" i="50"/>
  <c r="H16" i="50"/>
  <c r="F16" i="50"/>
  <c r="O15" i="50"/>
  <c r="I18" i="25" s="1"/>
  <c r="O14" i="50"/>
  <c r="I17" i="25"/>
  <c r="O12" i="50"/>
  <c r="I15" i="25"/>
  <c r="O10" i="50"/>
  <c r="I13" i="25" s="1"/>
  <c r="O9" i="50"/>
  <c r="I12" i="25" s="1"/>
  <c r="O8" i="50"/>
  <c r="I11" i="25" s="1"/>
  <c r="O7" i="50"/>
  <c r="I10" i="25" s="1"/>
  <c r="O6" i="50"/>
  <c r="I9" i="25" s="1"/>
  <c r="O5" i="50"/>
  <c r="I8" i="25" s="1"/>
  <c r="O4" i="50"/>
  <c r="I7" i="25" s="1"/>
  <c r="O3" i="50"/>
  <c r="I6" i="25" s="1"/>
  <c r="O2" i="50"/>
  <c r="I5" i="25" s="1"/>
  <c r="I19" i="25" s="1"/>
  <c r="L33" i="49"/>
  <c r="J33" i="49"/>
  <c r="H33" i="49"/>
  <c r="F33" i="49"/>
  <c r="D33" i="49"/>
  <c r="M33" i="49"/>
  <c r="M32" i="49"/>
  <c r="J37" i="25" s="1"/>
  <c r="M31" i="49"/>
  <c r="J36" i="25" s="1"/>
  <c r="M30" i="49"/>
  <c r="J35" i="25" s="1"/>
  <c r="M29" i="49"/>
  <c r="J34" i="25" s="1"/>
  <c r="M28" i="49"/>
  <c r="J33" i="25" s="1"/>
  <c r="M27" i="49"/>
  <c r="J32" i="25" s="1"/>
  <c r="M26" i="49"/>
  <c r="J31" i="25" s="1"/>
  <c r="M25" i="49"/>
  <c r="J30" i="25" s="1"/>
  <c r="M24" i="49"/>
  <c r="J29" i="25" s="1"/>
  <c r="M23" i="49"/>
  <c r="J28" i="25" s="1"/>
  <c r="M22" i="49"/>
  <c r="J27" i="25" s="1"/>
  <c r="M21" i="49"/>
  <c r="J26" i="25" s="1"/>
  <c r="M20" i="49"/>
  <c r="J25" i="25" s="1"/>
  <c r="M19" i="49"/>
  <c r="J24" i="25" s="1"/>
  <c r="J38" i="25" s="1"/>
  <c r="N16" i="49"/>
  <c r="L16" i="49"/>
  <c r="J16" i="49"/>
  <c r="H16" i="49"/>
  <c r="F16" i="49"/>
  <c r="D16" i="49"/>
  <c r="O16" i="49" s="1"/>
  <c r="O15" i="49"/>
  <c r="J18" i="25" s="1"/>
  <c r="O14" i="49"/>
  <c r="J17" i="25" s="1"/>
  <c r="O13" i="49"/>
  <c r="J16" i="25" s="1"/>
  <c r="O12" i="49"/>
  <c r="J15" i="25"/>
  <c r="O11" i="49"/>
  <c r="J14" i="25" s="1"/>
  <c r="O10" i="49"/>
  <c r="J13" i="25"/>
  <c r="O9" i="49"/>
  <c r="J12" i="25" s="1"/>
  <c r="O8" i="49"/>
  <c r="J11" i="25" s="1"/>
  <c r="O7" i="49"/>
  <c r="J10" i="25" s="1"/>
  <c r="O6" i="49"/>
  <c r="J9" i="25" s="1"/>
  <c r="O5" i="49"/>
  <c r="J8" i="25" s="1"/>
  <c r="O4" i="49"/>
  <c r="J7" i="25"/>
  <c r="O3" i="49"/>
  <c r="J6" i="25" s="1"/>
  <c r="O2" i="49"/>
  <c r="J5" i="25" s="1"/>
  <c r="L33" i="53"/>
  <c r="J33" i="53"/>
  <c r="H33" i="53"/>
  <c r="F33" i="53"/>
  <c r="D33" i="53"/>
  <c r="M33" i="53"/>
  <c r="M32" i="53"/>
  <c r="I37" i="25" s="1"/>
  <c r="M31" i="53"/>
  <c r="I36" i="25" s="1"/>
  <c r="M30" i="53"/>
  <c r="I35" i="25" s="1"/>
  <c r="M29" i="53"/>
  <c r="I34" i="25" s="1"/>
  <c r="M28" i="53"/>
  <c r="I33" i="25" s="1"/>
  <c r="M27" i="53"/>
  <c r="I32" i="25" s="1"/>
  <c r="M26" i="53"/>
  <c r="I31" i="25" s="1"/>
  <c r="M25" i="53"/>
  <c r="I30" i="25" s="1"/>
  <c r="M24" i="53"/>
  <c r="I29" i="25" s="1"/>
  <c r="M23" i="53"/>
  <c r="I28" i="25" s="1"/>
  <c r="M22" i="53"/>
  <c r="I27" i="25" s="1"/>
  <c r="M21" i="53"/>
  <c r="I26" i="25" s="1"/>
  <c r="M20" i="53"/>
  <c r="I25" i="25" s="1"/>
  <c r="M19" i="53"/>
  <c r="I24" i="25" s="1"/>
  <c r="I38" i="25" s="1"/>
  <c r="N16" i="53"/>
  <c r="L16" i="53"/>
  <c r="H16" i="53"/>
  <c r="F16" i="53"/>
  <c r="D16" i="53"/>
  <c r="O15" i="53"/>
  <c r="G18" i="25" s="1"/>
  <c r="O14" i="53"/>
  <c r="G17" i="25" s="1"/>
  <c r="O13" i="53"/>
  <c r="G16" i="25" s="1"/>
  <c r="O11" i="53"/>
  <c r="G14" i="25"/>
  <c r="O10" i="53"/>
  <c r="G13" i="25" s="1"/>
  <c r="O9" i="53"/>
  <c r="G12" i="25"/>
  <c r="O8" i="53"/>
  <c r="G11" i="25" s="1"/>
  <c r="O7" i="53"/>
  <c r="G10" i="25" s="1"/>
  <c r="O6" i="53"/>
  <c r="G9" i="25"/>
  <c r="O5" i="53"/>
  <c r="G8" i="25" s="1"/>
  <c r="O3" i="53"/>
  <c r="G6" i="25" s="1"/>
  <c r="O2" i="53"/>
  <c r="G5" i="25"/>
  <c r="L33" i="52"/>
  <c r="J33" i="52"/>
  <c r="H33" i="52"/>
  <c r="F33" i="52"/>
  <c r="D33" i="52"/>
  <c r="M33" i="52"/>
  <c r="M32" i="52"/>
  <c r="H37" i="25" s="1"/>
  <c r="M31" i="52"/>
  <c r="H36" i="25" s="1"/>
  <c r="M30" i="52"/>
  <c r="H35" i="25" s="1"/>
  <c r="M29" i="52"/>
  <c r="H34" i="25" s="1"/>
  <c r="M28" i="52"/>
  <c r="H33" i="25" s="1"/>
  <c r="M27" i="52"/>
  <c r="H32" i="25" s="1"/>
  <c r="M26" i="52"/>
  <c r="H31" i="25" s="1"/>
  <c r="M25" i="52"/>
  <c r="H30" i="25" s="1"/>
  <c r="M24" i="52"/>
  <c r="H29" i="25" s="1"/>
  <c r="M23" i="52"/>
  <c r="H28" i="25" s="1"/>
  <c r="M22" i="52"/>
  <c r="H27" i="25" s="1"/>
  <c r="M21" i="52"/>
  <c r="H26" i="25" s="1"/>
  <c r="M20" i="52"/>
  <c r="H25" i="25" s="1"/>
  <c r="M19" i="52"/>
  <c r="H24" i="25" s="1"/>
  <c r="H38" i="25" s="1"/>
  <c r="N16" i="52"/>
  <c r="L16" i="52"/>
  <c r="J16" i="52"/>
  <c r="F16" i="52"/>
  <c r="D16" i="52"/>
  <c r="O15" i="52"/>
  <c r="D18" i="25" s="1"/>
  <c r="O14" i="52"/>
  <c r="D17" i="25" s="1"/>
  <c r="O13" i="52"/>
  <c r="D16" i="25"/>
  <c r="O12" i="52"/>
  <c r="D15" i="25"/>
  <c r="O11" i="52"/>
  <c r="D14" i="25" s="1"/>
  <c r="O10" i="52"/>
  <c r="D13" i="25"/>
  <c r="O8" i="52"/>
  <c r="D11" i="25" s="1"/>
  <c r="O5" i="52"/>
  <c r="D8" i="25" s="1"/>
  <c r="O4" i="52"/>
  <c r="D7" i="25"/>
  <c r="O3" i="52"/>
  <c r="D6" i="25" s="1"/>
  <c r="L33" i="48"/>
  <c r="J33" i="48"/>
  <c r="H33" i="48"/>
  <c r="F33" i="48"/>
  <c r="D33" i="48"/>
  <c r="M33" i="48"/>
  <c r="M32" i="48"/>
  <c r="G37" i="25" s="1"/>
  <c r="M31" i="48"/>
  <c r="G36" i="25" s="1"/>
  <c r="M30" i="48"/>
  <c r="G35" i="25" s="1"/>
  <c r="M29" i="48"/>
  <c r="G34" i="25" s="1"/>
  <c r="M28" i="48"/>
  <c r="G33" i="25" s="1"/>
  <c r="M27" i="48"/>
  <c r="G32" i="25" s="1"/>
  <c r="M26" i="48"/>
  <c r="G31" i="25" s="1"/>
  <c r="M25" i="48"/>
  <c r="G30" i="25" s="1"/>
  <c r="M24" i="48"/>
  <c r="G29" i="25" s="1"/>
  <c r="M23" i="48"/>
  <c r="G28" i="25" s="1"/>
  <c r="M22" i="48"/>
  <c r="G27" i="25" s="1"/>
  <c r="M21" i="48"/>
  <c r="G26" i="25" s="1"/>
  <c r="M20" i="48"/>
  <c r="G25" i="25" s="1"/>
  <c r="M19" i="48"/>
  <c r="G24" i="25" s="1"/>
  <c r="G38" i="25" s="1"/>
  <c r="N16" i="48"/>
  <c r="L16" i="48"/>
  <c r="J16" i="48"/>
  <c r="H16" i="48"/>
  <c r="O16" i="48" s="1"/>
  <c r="O15" i="48"/>
  <c r="M18" i="25" s="1"/>
  <c r="O14" i="48"/>
  <c r="M17" i="25" s="1"/>
  <c r="O13" i="48"/>
  <c r="M16" i="25" s="1"/>
  <c r="O12" i="48"/>
  <c r="M15" i="25"/>
  <c r="O11" i="48"/>
  <c r="M14" i="25" s="1"/>
  <c r="O10" i="48"/>
  <c r="M13" i="25"/>
  <c r="O9" i="48"/>
  <c r="M12" i="25" s="1"/>
  <c r="O8" i="48"/>
  <c r="M11" i="25" s="1"/>
  <c r="O6" i="48"/>
  <c r="M9" i="25" s="1"/>
  <c r="O5" i="48"/>
  <c r="M8" i="25" s="1"/>
  <c r="O4" i="48"/>
  <c r="M7" i="25" s="1"/>
  <c r="O3" i="48"/>
  <c r="M6" i="25" s="1"/>
  <c r="O2" i="48"/>
  <c r="M5" i="25" s="1"/>
  <c r="L33" i="47"/>
  <c r="J33" i="47"/>
  <c r="H33" i="47"/>
  <c r="F33" i="47"/>
  <c r="D33" i="47"/>
  <c r="M33" i="47"/>
  <c r="M32" i="47"/>
  <c r="F37" i="25" s="1"/>
  <c r="M31" i="47"/>
  <c r="F36" i="25" s="1"/>
  <c r="M30" i="47"/>
  <c r="F35" i="25" s="1"/>
  <c r="M29" i="47"/>
  <c r="F34" i="25" s="1"/>
  <c r="M28" i="47"/>
  <c r="F33" i="25" s="1"/>
  <c r="M27" i="47"/>
  <c r="F32" i="25" s="1"/>
  <c r="M26" i="47"/>
  <c r="F31" i="25" s="1"/>
  <c r="M25" i="47"/>
  <c r="F30" i="25" s="1"/>
  <c r="M24" i="47"/>
  <c r="F29" i="25" s="1"/>
  <c r="M23" i="47"/>
  <c r="F28" i="25" s="1"/>
  <c r="M22" i="47"/>
  <c r="F27" i="25" s="1"/>
  <c r="M21" i="47"/>
  <c r="F26" i="25" s="1"/>
  <c r="M20" i="47"/>
  <c r="F25" i="25" s="1"/>
  <c r="M19" i="47"/>
  <c r="F24" i="25" s="1"/>
  <c r="F38" i="25" s="1"/>
  <c r="N16" i="47"/>
  <c r="L16" i="47"/>
  <c r="J16" i="47"/>
  <c r="D16" i="47"/>
  <c r="O15" i="47"/>
  <c r="H18" i="25" s="1"/>
  <c r="O14" i="47"/>
  <c r="H17" i="25" s="1"/>
  <c r="O13" i="47"/>
  <c r="H16" i="25"/>
  <c r="O11" i="47"/>
  <c r="H14" i="25"/>
  <c r="O10" i="47"/>
  <c r="H13" i="25" s="1"/>
  <c r="O9" i="47"/>
  <c r="H12" i="25" s="1"/>
  <c r="O8" i="47"/>
  <c r="H11" i="25" s="1"/>
  <c r="O7" i="47"/>
  <c r="H10" i="25" s="1"/>
  <c r="O6" i="47"/>
  <c r="H9" i="25" s="1"/>
  <c r="O5" i="47"/>
  <c r="H8" i="25" s="1"/>
  <c r="O4" i="47"/>
  <c r="H7" i="25" s="1"/>
  <c r="O3" i="47"/>
  <c r="H6" i="25" s="1"/>
  <c r="H19" i="25" s="1"/>
  <c r="L33" i="46"/>
  <c r="J33" i="46"/>
  <c r="H33" i="46"/>
  <c r="F33" i="46"/>
  <c r="D33" i="46"/>
  <c r="M33" i="46" s="1"/>
  <c r="M32" i="46"/>
  <c r="E37" i="25" s="1"/>
  <c r="M31" i="46"/>
  <c r="E36" i="25" s="1"/>
  <c r="M30" i="46"/>
  <c r="E35" i="25" s="1"/>
  <c r="M29" i="46"/>
  <c r="E34" i="25" s="1"/>
  <c r="M28" i="46"/>
  <c r="E33" i="25" s="1"/>
  <c r="M27" i="46"/>
  <c r="E32" i="25" s="1"/>
  <c r="M26" i="46"/>
  <c r="E31" i="25" s="1"/>
  <c r="M25" i="46"/>
  <c r="E30" i="25" s="1"/>
  <c r="M24" i="46"/>
  <c r="E29" i="25" s="1"/>
  <c r="M23" i="46"/>
  <c r="E28" i="25" s="1"/>
  <c r="M22" i="46"/>
  <c r="E27" i="25" s="1"/>
  <c r="M21" i="46"/>
  <c r="E26" i="25" s="1"/>
  <c r="M20" i="46"/>
  <c r="E25" i="25" s="1"/>
  <c r="M19" i="46"/>
  <c r="E24" i="25" s="1"/>
  <c r="E38" i="25" s="1"/>
  <c r="N16" i="46"/>
  <c r="L16" i="46"/>
  <c r="J16" i="46"/>
  <c r="F16" i="46"/>
  <c r="O14" i="46"/>
  <c r="E17" i="25"/>
  <c r="O13" i="46"/>
  <c r="E16" i="25" s="1"/>
  <c r="O11" i="46"/>
  <c r="E14" i="25"/>
  <c r="O10" i="46"/>
  <c r="E13" i="25" s="1"/>
  <c r="O9" i="46"/>
  <c r="E12" i="25" s="1"/>
  <c r="O8" i="46"/>
  <c r="E11" i="25" s="1"/>
  <c r="O7" i="46"/>
  <c r="E10" i="25" s="1"/>
  <c r="O6" i="46"/>
  <c r="E9" i="25" s="1"/>
  <c r="O5" i="46"/>
  <c r="E8" i="25" s="1"/>
  <c r="O4" i="46"/>
  <c r="E7" i="25"/>
  <c r="O3" i="46"/>
  <c r="E6" i="25" s="1"/>
  <c r="O2" i="46"/>
  <c r="E5" i="25" s="1"/>
  <c r="E19" i="25" s="1"/>
  <c r="L33" i="4"/>
  <c r="J33" i="4"/>
  <c r="H33" i="4"/>
  <c r="F33" i="4"/>
  <c r="D33" i="4"/>
  <c r="M20" i="4"/>
  <c r="D25" i="25"/>
  <c r="M21" i="4"/>
  <c r="D26" i="25"/>
  <c r="M22" i="4"/>
  <c r="D27" i="25"/>
  <c r="M23" i="4"/>
  <c r="D28" i="25"/>
  <c r="M24" i="4"/>
  <c r="D29" i="25"/>
  <c r="M25" i="4"/>
  <c r="D30" i="25"/>
  <c r="M26" i="4"/>
  <c r="D31" i="25"/>
  <c r="M27" i="4"/>
  <c r="D32" i="25"/>
  <c r="M28" i="4"/>
  <c r="D33" i="25"/>
  <c r="M29" i="4"/>
  <c r="D34" i="25"/>
  <c r="M30" i="4"/>
  <c r="D35" i="25"/>
  <c r="M31" i="4"/>
  <c r="D36" i="25"/>
  <c r="M32" i="4"/>
  <c r="D37" i="25" s="1"/>
  <c r="M19" i="4"/>
  <c r="D24" i="25"/>
  <c r="N16" i="4"/>
  <c r="L16" i="4"/>
  <c r="H16" i="4"/>
  <c r="F16" i="4"/>
  <c r="D16" i="4"/>
  <c r="O3" i="4"/>
  <c r="F6" i="25"/>
  <c r="O5" i="4"/>
  <c r="F8" i="25"/>
  <c r="O6" i="4"/>
  <c r="F9" i="25"/>
  <c r="O7" i="4"/>
  <c r="F10" i="25"/>
  <c r="O8" i="4"/>
  <c r="F11" i="25"/>
  <c r="O9" i="4"/>
  <c r="F12" i="25"/>
  <c r="O10" i="4"/>
  <c r="F13" i="25"/>
  <c r="O11" i="4"/>
  <c r="F14" i="25"/>
  <c r="O12" i="4"/>
  <c r="F15" i="25"/>
  <c r="O13" i="4"/>
  <c r="F16" i="25"/>
  <c r="O14" i="4"/>
  <c r="F17" i="25"/>
  <c r="O15" i="4"/>
  <c r="F18" i="25"/>
  <c r="O2" i="4"/>
  <c r="F5" i="25"/>
  <c r="F19" i="25" s="1"/>
  <c r="D38" i="25"/>
  <c r="D40" i="25"/>
  <c r="M33" i="4"/>
  <c r="D16" i="63"/>
  <c r="O16" i="63" s="1"/>
  <c r="O6" i="51"/>
  <c r="K9" i="25"/>
  <c r="O7" i="48"/>
  <c r="M10" i="25"/>
  <c r="O12" i="65"/>
  <c r="R15" i="25"/>
  <c r="D16" i="50"/>
  <c r="V40" i="25"/>
  <c r="U38" i="25"/>
  <c r="U40" i="25"/>
  <c r="H16" i="52"/>
  <c r="O2" i="52"/>
  <c r="D5" i="25"/>
  <c r="H16" i="47"/>
  <c r="H16" i="46"/>
  <c r="O16" i="53"/>
  <c r="O4" i="64"/>
  <c r="L7" i="25"/>
  <c r="O4" i="53"/>
  <c r="G7" i="25"/>
  <c r="J16" i="4"/>
  <c r="J16" i="54"/>
  <c r="O16" i="54"/>
  <c r="Q19" i="25"/>
  <c r="T19" i="25"/>
  <c r="L16" i="50"/>
  <c r="O16" i="50"/>
  <c r="M19" i="25"/>
  <c r="J19" i="25"/>
  <c r="K19" i="25"/>
  <c r="N19" i="25"/>
  <c r="D19" i="25"/>
  <c r="U19" i="25"/>
  <c r="L19" i="25"/>
  <c r="O16" i="4" l="1"/>
  <c r="O16" i="46"/>
  <c r="E40" i="25"/>
  <c r="O16" i="47"/>
  <c r="F40" i="25"/>
  <c r="G40" i="25"/>
  <c r="O16" i="52"/>
  <c r="H40" i="25"/>
  <c r="G19" i="25"/>
  <c r="I40" i="25"/>
  <c r="J40" i="25"/>
  <c r="K40" i="25"/>
  <c r="L40" i="25"/>
  <c r="M40" i="25"/>
  <c r="N40" i="25"/>
  <c r="O40" i="25"/>
  <c r="P40" i="25"/>
  <c r="Q40" i="25"/>
  <c r="R40" i="25"/>
  <c r="S40" i="25"/>
  <c r="T40" i="25"/>
  <c r="W40" i="25"/>
  <c r="R19" i="25"/>
  <c r="X40" i="25"/>
</calcChain>
</file>

<file path=xl/sharedStrings.xml><?xml version="1.0" encoding="utf-8"?>
<sst xmlns="http://schemas.openxmlformats.org/spreadsheetml/2006/main" count="1239" uniqueCount="130">
  <si>
    <t>I SEMESTR</t>
  </si>
  <si>
    <t>PUNKTY PRZYZNAWANE ZA:</t>
  </si>
  <si>
    <t>3AMP</t>
  </si>
  <si>
    <t>1B</t>
  </si>
  <si>
    <t>1AM</t>
  </si>
  <si>
    <t>3BP</t>
  </si>
  <si>
    <t>2AMP</t>
  </si>
  <si>
    <t>3MG</t>
  </si>
  <si>
    <t>3BAG</t>
  </si>
  <si>
    <t>4BM</t>
  </si>
  <si>
    <t>3umg</t>
  </si>
  <si>
    <t>2BP</t>
  </si>
  <si>
    <t>3fg</t>
  </si>
  <si>
    <t>1bf</t>
  </si>
  <si>
    <t>2fp</t>
  </si>
  <si>
    <t>3fp</t>
  </si>
  <si>
    <t>3ump</t>
  </si>
  <si>
    <t>2bu</t>
  </si>
  <si>
    <t>1f</t>
  </si>
  <si>
    <t>1u</t>
  </si>
  <si>
    <t>3bp</t>
  </si>
  <si>
    <t>2up</t>
  </si>
  <si>
    <t>3bg</t>
  </si>
  <si>
    <t xml:space="preserve">                     AKTYWNOŚĆ</t>
  </si>
  <si>
    <t>1) Udział w konkursach przedmiotowych</t>
  </si>
  <si>
    <t>a) szkolnych</t>
  </si>
  <si>
    <t>b) pozaszkolnych</t>
  </si>
  <si>
    <t>2) Udział w zawodach sportowych</t>
  </si>
  <si>
    <t>3) Udzielanie się w wydarzeniach</t>
  </si>
  <si>
    <t>c) obsługa sprzętu audio</t>
  </si>
  <si>
    <t>4) Praca na rzecz szkoły</t>
  </si>
  <si>
    <t>5) Czytelnictwo</t>
  </si>
  <si>
    <t>ZACHOWANIE I NAUKA</t>
  </si>
  <si>
    <t>1) Frekwencja</t>
  </si>
  <si>
    <t>2) Frekwencja 100%ucznia</t>
  </si>
  <si>
    <t>3) Średnia klasowa w I semestrze</t>
  </si>
  <si>
    <t>4) Pochwała dla klasy</t>
  </si>
  <si>
    <t>5) Nagana dla klasy</t>
  </si>
  <si>
    <t>II SEMESTR</t>
  </si>
  <si>
    <t>RAZEM</t>
  </si>
  <si>
    <t>WRZESIEŃ</t>
  </si>
  <si>
    <t>PAŹDZIERNIK</t>
  </si>
  <si>
    <t>LISTOPAD</t>
  </si>
  <si>
    <t>GRUDZIEŃ</t>
  </si>
  <si>
    <t>STYCZEŃ</t>
  </si>
  <si>
    <t>LUTY</t>
  </si>
  <si>
    <t>UDZIAŁ W KONKURSACH PRZEDMIOTOWYCH</t>
  </si>
  <si>
    <t>szkolnych</t>
  </si>
  <si>
    <t>pozaszkolnych</t>
  </si>
  <si>
    <t>UDZIAŁ W ZAWODACH SPORTOWYCH</t>
  </si>
  <si>
    <t>II Szkolny Turniej Siatkarski (dz-6o, 2m)</t>
  </si>
  <si>
    <t>UDZIELANIE SIĘ W WYDARZENIACH</t>
  </si>
  <si>
    <t>obsługa sprzętu</t>
  </si>
  <si>
    <t>PRACA NA RZECZ SZKOŁY</t>
  </si>
  <si>
    <t>CZYTELNICTWO</t>
  </si>
  <si>
    <t>FREKWENCJA</t>
  </si>
  <si>
    <t>III MIEJSCE</t>
  </si>
  <si>
    <t>I MIEJSCE</t>
  </si>
  <si>
    <t>III MIEJSCE W SZKOLE TECHNIKUM</t>
  </si>
  <si>
    <t>100% FREKWENCJA UCZNIA</t>
  </si>
  <si>
    <t>6 osób</t>
  </si>
  <si>
    <t>9 osób</t>
  </si>
  <si>
    <t>4 osoby</t>
  </si>
  <si>
    <t>ŚREDNIA OCEN</t>
  </si>
  <si>
    <t>POCHWAŁA DLA KLASY</t>
  </si>
  <si>
    <t>NAGANA DLA KLASY</t>
  </si>
  <si>
    <t>MARZEC</t>
  </si>
  <si>
    <t>KWIECIEŃ</t>
  </si>
  <si>
    <t>MAJ</t>
  </si>
  <si>
    <t>CZERWIEC</t>
  </si>
  <si>
    <t>Szkolny Konkurs Wiedzy o Krajach Anglojęzycznych (3o, 1miejsce)</t>
  </si>
  <si>
    <t>II Szkolny Turniej Siatkarski (ch-8o)</t>
  </si>
  <si>
    <t>Targi książek (3o)</t>
  </si>
  <si>
    <t>II MIEJSCE</t>
  </si>
  <si>
    <t>I MIEJSCE W SZKOLE TECHNIKUM</t>
  </si>
  <si>
    <t>3 osoby</t>
  </si>
  <si>
    <t>1 osoba</t>
  </si>
  <si>
    <t>Dyscyplina podczas wycieczki</t>
  </si>
  <si>
    <t>Pochwały indywidualnie</t>
  </si>
  <si>
    <t>Nagana indywidualnie</t>
  </si>
  <si>
    <t>Olimpiada Teologii Katolickiej (etap szkolny) (1o), 1m w szkole</t>
  </si>
  <si>
    <t>II MIEJSCE W SZKOLE TECHNIKUM</t>
  </si>
  <si>
    <t>2 osoby</t>
  </si>
  <si>
    <t>III MIEJSCE INDYWIDUALNIE TECHNIKUM</t>
  </si>
  <si>
    <t>Olimpiada Teologii Katolickiej (etap szkolny) (4o)</t>
  </si>
  <si>
    <t>Udział w VII Gwiaździstym Rajdzie z Książką (2o)</t>
  </si>
  <si>
    <t>Olimpiada Specjalna na Paprocanach (5o)</t>
  </si>
  <si>
    <t>5 osób</t>
  </si>
  <si>
    <t>Olimpiada Teologii Katolickiej (etap szkolny) (1o), Szkolny Konkurs Wiedzy o Krajach Anglojęzycznych (4o,3m)</t>
  </si>
  <si>
    <t>II Szkolny Turniej Siatkarski (dz-6o, 1m)</t>
  </si>
  <si>
    <t>Pieczenia ciast na kiermasz świąteczny (4o)</t>
  </si>
  <si>
    <t>Rocznica agresji Związku Sowieckiego na Polskę - uroczystości w Kościele p.w. św. Krzysztofa (3o)</t>
  </si>
  <si>
    <t>Miejskie obchody Narodowego Święta Niepodległości (9o), Tyska gala najzdolniejszych uczniów (4o), Wolontariat - Oratorium (6o)</t>
  </si>
  <si>
    <t>Co jest grane? - modernizacja radiowęzła w Budowlance (2o), Pomoc przy modernizacji radiowęzła (4o)</t>
  </si>
  <si>
    <t>I MIEJSCE W SZKOLE TECHNIKUM; I MIEJSCE INDYWIDUALNIE TECHNIKUM</t>
  </si>
  <si>
    <t>II MIEJSCE W SZKOLE TECHNIKUM, I MIEJSCE INDYWIDUALNIE TECHNIKUM</t>
  </si>
  <si>
    <t>Szkolny Konkurs Wiedzy o Krajach Anglojęzycznych (3o, 2m)</t>
  </si>
  <si>
    <t>II Szkolny Turniej Siatkarski (ch-7o), rekord szkoły w GIBTEŚCIE</t>
  </si>
  <si>
    <t>Przygotowanie jasełek (2o)</t>
  </si>
  <si>
    <t>Radiowęzeł (1o)</t>
  </si>
  <si>
    <t>7 osób</t>
  </si>
  <si>
    <t>II Szkolny Turniej Siatkarski (ch-6o, 1m)</t>
  </si>
  <si>
    <t>8 osób</t>
  </si>
  <si>
    <t>II Szkolny Turniej Siatkarski (ch-7o+8o, 2m)</t>
  </si>
  <si>
    <t>Pieczenia ciast na kiermasz świąteczny (1o)</t>
  </si>
  <si>
    <t>I MIEJSCE W SZKOLE TECHNIKUM, II MIEJSCE INDYWIDUALNIE TECHNIKUM</t>
  </si>
  <si>
    <t>pochwały indywidualnie</t>
  </si>
  <si>
    <t>Akademia z okazji Dnia Nauczyciela (2o).</t>
  </si>
  <si>
    <t>Olimpiada Specjalna na Paprocanach (6o)</t>
  </si>
  <si>
    <t>Obsługa sprzętu w trakcie akademii z okazji Dnia Nauczyciela (3o)</t>
  </si>
  <si>
    <t>I MIEJSCE INDYWIDUALNIE TECHNIKUM (2O)</t>
  </si>
  <si>
    <t>II MIEJSCE W SZKOLE SZKOŁA BRANŻOWA</t>
  </si>
  <si>
    <t>II MIEJSCE INDYWIDUALNIE SZKOŁA BRANŻOWA</t>
  </si>
  <si>
    <t>II MIEJSCE W SZKOLE SZKOŁA BRANŻOWA;  III MIEJSCE INDYWIDUALNIE SZKOŁA BRANŻOWA</t>
  </si>
  <si>
    <t>III MIEJSCE W SZKOLE SZKOŁA BRANŻOWA</t>
  </si>
  <si>
    <t>Dzień Głośnego Czytania w domu seniora Wrzos (1o)</t>
  </si>
  <si>
    <t>Olimpiada Specjalna na Paprocanach (8o); Dzienny Dom Seniora (5o)</t>
  </si>
  <si>
    <t>Olimpiada Teologii Katolickiej (etap szkolny) (1o)</t>
  </si>
  <si>
    <t>I MIEJSCE W SZKOLE SZKOŁA BRANŻOWA;  II MIEJSCE INDYWIDUALNIE SZKOŁA BRANŻOWA</t>
  </si>
  <si>
    <t>I MIEJSCE W SZKOLE SZKOŁA BRANŻOWA</t>
  </si>
  <si>
    <t>I MIEJSCE W SZKOLE SZKOŁA BRANŻOWA, I MIEJSCE INDYWIDUALNIE SZKOŁA BRANŻOWA</t>
  </si>
  <si>
    <t>II Szkolny Turniej Siatkarski - pomoc sędziowska 2o</t>
  </si>
  <si>
    <t>Wolontariat: Ośrodek Caritas im.św Faustyny w Tychach (8o); Udział w VII Gwiaździstym Rajdzie z Książką (1o)</t>
  </si>
  <si>
    <t>II Szkolny Turniej Siatkarski (ch-8o, 3m)</t>
  </si>
  <si>
    <t>Rocznica agresji Związku Sowieckiego na Polskę - uroczystości w Kościele p.w. św. Krzysztofa (2o)</t>
  </si>
  <si>
    <t>Olimpiada Specjalna na Paprocanach (1o)</t>
  </si>
  <si>
    <t>III MIEJSCE W SZKOLE SZKOŁA BRANŻOWA;  I MIEJSCE INDYWIDUALNIE SZKOŁA BRANŻOWA</t>
  </si>
  <si>
    <t>Szkolny Konkurs Wiedzy o Krajach Anglojęzycznych (2o)</t>
  </si>
  <si>
    <t>Rocznica agresji Związku Sowieckiego na Polskę - uroczystości w Kościele p.w. św. Krzysztofa (1o)</t>
  </si>
  <si>
    <t>III MIEJSCE INDYWIDUALNIE SZKOŁA BRANŻOWA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</si>
</sst>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27"/>
      </patternFill>
    </fill>
    <fill>
      <patternFill patternType="solid">
        <fgColor indexed="26"/>
        <bgColor indexed="9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medium">
        <color indexed="64"/>
      </right>
      <top/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0" xfId="0" applyFont="1"/>
    <xf numFmtId="0" fontId="5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8" xfId="0" applyBorder="1"/>
    <xf numFmtId="0" fontId="5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/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textRotation="90"/>
    </xf>
    <xf numFmtId="0" fontId="5" fillId="0" borderId="17" xfId="0" applyFont="1" applyBorder="1" applyAlignment="1">
      <alignment horizontal="center" textRotation="90"/>
    </xf>
    <xf numFmtId="0" fontId="5" fillId="0" borderId="18" xfId="0" applyFont="1" applyBorder="1" applyAlignment="1">
      <alignment horizontal="center" textRotation="90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right" vertical="center"/>
    </xf>
    <xf numFmtId="0" fontId="9" fillId="0" borderId="35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1"/>
  <sheetViews>
    <sheetView tabSelected="1" topLeftCell="C1" zoomScale="90" zoomScaleNormal="90" workbookViewId="0">
      <selection activeCell="J2" sqref="J2"/>
    </sheetView>
  </sheetViews>
  <sheetFormatPr defaultRowHeight="12.5" x14ac:dyDescent="0.25"/>
  <cols>
    <col min="1" max="1" width="5.453125" customWidth="1"/>
    <col min="2" max="2" width="20.453125" customWidth="1"/>
    <col min="3" max="3" width="25.453125" customWidth="1"/>
    <col min="4" max="22" width="8.7265625" customWidth="1"/>
  </cols>
  <sheetData>
    <row r="2" spans="1:24" ht="18" x14ac:dyDescent="0.4">
      <c r="B2" s="8" t="s">
        <v>0</v>
      </c>
    </row>
    <row r="3" spans="1:24" ht="13" thickBot="1" x14ac:dyDescent="0.3"/>
    <row r="4" spans="1:24" ht="16.5" thickTop="1" thickBot="1" x14ac:dyDescent="0.3">
      <c r="A4" s="35" t="s">
        <v>1</v>
      </c>
      <c r="B4" s="36"/>
      <c r="C4" s="37"/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  <c r="Q4" s="5" t="s">
        <v>15</v>
      </c>
      <c r="R4" s="5" t="s">
        <v>16</v>
      </c>
      <c r="S4" s="5" t="s">
        <v>17</v>
      </c>
      <c r="T4" s="5" t="s">
        <v>18</v>
      </c>
      <c r="U4" s="5" t="s">
        <v>19</v>
      </c>
      <c r="V4" s="9" t="s">
        <v>20</v>
      </c>
      <c r="W4" s="12" t="s">
        <v>21</v>
      </c>
      <c r="X4" s="12" t="s">
        <v>22</v>
      </c>
    </row>
    <row r="5" spans="1:24" ht="15.75" customHeight="1" thickBot="1" x14ac:dyDescent="0.3">
      <c r="A5" s="46" t="s">
        <v>23</v>
      </c>
      <c r="B5" s="49" t="s">
        <v>24</v>
      </c>
      <c r="C5" s="2" t="s">
        <v>25</v>
      </c>
      <c r="D5" s="6">
        <f>'3AMP'!O2</f>
        <v>10</v>
      </c>
      <c r="E5" s="6">
        <f>'1B'!O2</f>
        <v>18</v>
      </c>
      <c r="F5" s="6">
        <f>'1AM'!O2</f>
        <v>0</v>
      </c>
      <c r="G5" s="6">
        <f>'3BP'!O2</f>
        <v>29</v>
      </c>
      <c r="H5" s="6">
        <f>'2AMP'!O2</f>
        <v>16</v>
      </c>
      <c r="I5" s="6">
        <f>'3MG'!O2</f>
        <v>0</v>
      </c>
      <c r="J5" s="6">
        <f>'3BAG'!O2</f>
        <v>0</v>
      </c>
      <c r="K5" s="6">
        <f>'4BM'!O2</f>
        <v>0</v>
      </c>
      <c r="L5" s="6">
        <f>'3umg'!O2</f>
        <v>0</v>
      </c>
      <c r="M5" s="6">
        <f>'2BP'!O2</f>
        <v>4</v>
      </c>
      <c r="N5" s="6">
        <f>'3fg'!O2</f>
        <v>1</v>
      </c>
      <c r="O5" s="6">
        <f>'1bf'!O2</f>
        <v>0</v>
      </c>
      <c r="P5" s="6">
        <f>'2fp'!O2</f>
        <v>0</v>
      </c>
      <c r="Q5" s="6">
        <f>'3fp'!O2</f>
        <v>0</v>
      </c>
      <c r="R5" s="6">
        <f>'3ump'!O2</f>
        <v>2</v>
      </c>
      <c r="S5" s="6">
        <f>'2bu'!O2</f>
        <v>0</v>
      </c>
      <c r="T5" s="6">
        <f>'1f'!O2</f>
        <v>0</v>
      </c>
      <c r="U5" s="6">
        <f>'1u'!O2</f>
        <v>0</v>
      </c>
      <c r="V5" s="6">
        <f>'3.bp'!O2</f>
        <v>0</v>
      </c>
      <c r="W5" s="10">
        <f>'2up'!O2</f>
        <v>0</v>
      </c>
      <c r="X5" s="10">
        <f>'3bg'!O2</f>
        <v>0</v>
      </c>
    </row>
    <row r="6" spans="1:24" ht="15.75" customHeight="1" thickBot="1" x14ac:dyDescent="0.3">
      <c r="A6" s="47"/>
      <c r="B6" s="50"/>
      <c r="C6" s="3" t="s">
        <v>26</v>
      </c>
      <c r="D6" s="6">
        <f>'3AMP'!O3</f>
        <v>0</v>
      </c>
      <c r="E6" s="6">
        <f>'1B'!O3</f>
        <v>0</v>
      </c>
      <c r="F6" s="6">
        <f>'1AM'!O3</f>
        <v>0</v>
      </c>
      <c r="G6" s="6">
        <f>'3BP'!O3</f>
        <v>0</v>
      </c>
      <c r="H6" s="6">
        <f>'2AMP'!O3</f>
        <v>0</v>
      </c>
      <c r="I6" s="6">
        <f>'3MG'!O3</f>
        <v>0</v>
      </c>
      <c r="J6" s="6">
        <f>'3BAG'!O3</f>
        <v>0</v>
      </c>
      <c r="K6" s="6">
        <f>'4BM'!O3</f>
        <v>0</v>
      </c>
      <c r="L6" s="6">
        <f>'3umg'!O3</f>
        <v>0</v>
      </c>
      <c r="M6" s="6">
        <f>'2BP'!O3</f>
        <v>0</v>
      </c>
      <c r="N6" s="6">
        <f>'3fg'!O3</f>
        <v>0</v>
      </c>
      <c r="O6" s="6">
        <f>'1bf'!O3</f>
        <v>0</v>
      </c>
      <c r="P6" s="6">
        <f>'2fp'!O3</f>
        <v>0</v>
      </c>
      <c r="Q6" s="6">
        <f>'3fp'!O3</f>
        <v>0</v>
      </c>
      <c r="R6" s="6">
        <f>'3ump'!O3</f>
        <v>0</v>
      </c>
      <c r="S6" s="6">
        <f>'2bu'!O3</f>
        <v>0</v>
      </c>
      <c r="T6" s="6">
        <f>'1f'!O3</f>
        <v>0</v>
      </c>
      <c r="U6" s="6">
        <f>'1u'!O3</f>
        <v>0</v>
      </c>
      <c r="V6" s="6">
        <f>'3.bp'!O3</f>
        <v>0</v>
      </c>
      <c r="W6" s="10">
        <f>'2up'!O3</f>
        <v>0</v>
      </c>
      <c r="X6" s="10">
        <f>'3bg'!O3</f>
        <v>0</v>
      </c>
    </row>
    <row r="7" spans="1:24" ht="15.75" customHeight="1" thickBot="1" x14ac:dyDescent="0.3">
      <c r="A7" s="47"/>
      <c r="B7" s="51" t="s">
        <v>27</v>
      </c>
      <c r="C7" s="4" t="s">
        <v>25</v>
      </c>
      <c r="D7" s="6">
        <f>'3AMP'!O4</f>
        <v>21</v>
      </c>
      <c r="E7" s="6">
        <f>'1B'!O4</f>
        <v>8</v>
      </c>
      <c r="F7" s="6">
        <f>'1AM'!O4</f>
        <v>16</v>
      </c>
      <c r="G7" s="6">
        <f>'3BP'!O4</f>
        <v>13</v>
      </c>
      <c r="H7" s="6">
        <f>'2AMP'!O4</f>
        <v>0</v>
      </c>
      <c r="I7" s="6">
        <f>'3MG'!O4</f>
        <v>25</v>
      </c>
      <c r="J7" s="6">
        <f>'3BAG'!O4</f>
        <v>21</v>
      </c>
      <c r="K7" s="6">
        <f>'4BM'!O4</f>
        <v>0</v>
      </c>
      <c r="L7" s="6">
        <f>'3umg'!O4</f>
        <v>13</v>
      </c>
      <c r="M7" s="6">
        <f>'2BP'!O4</f>
        <v>0</v>
      </c>
      <c r="N7" s="6">
        <f>'3fg'!O4</f>
        <v>0</v>
      </c>
      <c r="O7" s="6">
        <f>'1bf'!O4</f>
        <v>0</v>
      </c>
      <c r="P7" s="6">
        <f>'2fp'!O4</f>
        <v>0</v>
      </c>
      <c r="Q7" s="6">
        <f>'3fp'!O4</f>
        <v>7</v>
      </c>
      <c r="R7" s="6">
        <f>'3ump'!O4</f>
        <v>0</v>
      </c>
      <c r="S7" s="6">
        <f>'2bu'!O4</f>
        <v>0</v>
      </c>
      <c r="T7" s="6">
        <f>'1f'!O4</f>
        <v>0</v>
      </c>
      <c r="U7" s="6">
        <f>'1u'!O4</f>
        <v>0</v>
      </c>
      <c r="V7" s="6">
        <f>'3.bp'!O4</f>
        <v>0</v>
      </c>
      <c r="W7" s="10">
        <f>'2up'!O4</f>
        <v>0</v>
      </c>
      <c r="X7" s="10">
        <f>'3bg'!O4</f>
        <v>0</v>
      </c>
    </row>
    <row r="8" spans="1:24" ht="15.75" customHeight="1" thickBot="1" x14ac:dyDescent="0.3">
      <c r="A8" s="47"/>
      <c r="B8" s="51"/>
      <c r="C8" s="4" t="s">
        <v>26</v>
      </c>
      <c r="D8" s="6">
        <f>'3AMP'!O5</f>
        <v>0</v>
      </c>
      <c r="E8" s="6">
        <f>'1B'!O5</f>
        <v>0</v>
      </c>
      <c r="F8" s="6">
        <f>'1AM'!O5</f>
        <v>0</v>
      </c>
      <c r="G8" s="6">
        <f>'3BP'!O5</f>
        <v>0</v>
      </c>
      <c r="H8" s="6">
        <f>'2AMP'!O5</f>
        <v>0</v>
      </c>
      <c r="I8" s="6">
        <f>'3MG'!O5</f>
        <v>0</v>
      </c>
      <c r="J8" s="6">
        <f>'3BAG'!O5</f>
        <v>0</v>
      </c>
      <c r="K8" s="6">
        <f>'4BM'!O5</f>
        <v>0</v>
      </c>
      <c r="L8" s="6">
        <f>'3umg'!O5</f>
        <v>0</v>
      </c>
      <c r="M8" s="6">
        <f>'2BP'!O5</f>
        <v>0</v>
      </c>
      <c r="N8" s="6">
        <f>'3fg'!O5</f>
        <v>0</v>
      </c>
      <c r="O8" s="6">
        <f>'1bf'!O5</f>
        <v>0</v>
      </c>
      <c r="P8" s="6">
        <f>'2fp'!O5</f>
        <v>0</v>
      </c>
      <c r="Q8" s="6">
        <f>'3fp'!O5</f>
        <v>0</v>
      </c>
      <c r="R8" s="6">
        <f>'3ump'!O5</f>
        <v>0</v>
      </c>
      <c r="S8" s="6">
        <f>'2bu'!O5</f>
        <v>0</v>
      </c>
      <c r="T8" s="6">
        <f>'1f'!O5</f>
        <v>0</v>
      </c>
      <c r="U8" s="6">
        <f>'1u'!O5</f>
        <v>0</v>
      </c>
      <c r="V8" s="6">
        <f>'3.bp'!O5</f>
        <v>0</v>
      </c>
      <c r="W8" s="10">
        <f>'2up'!O5</f>
        <v>0</v>
      </c>
      <c r="X8" s="10">
        <f>'3bg'!O5</f>
        <v>0</v>
      </c>
    </row>
    <row r="9" spans="1:24" ht="15.75" customHeight="1" thickBot="1" x14ac:dyDescent="0.3">
      <c r="A9" s="47"/>
      <c r="B9" s="51" t="s">
        <v>28</v>
      </c>
      <c r="C9" s="4" t="s">
        <v>25</v>
      </c>
      <c r="D9" s="6">
        <f>'3AMP'!O6</f>
        <v>9</v>
      </c>
      <c r="E9" s="6">
        <f>'1B'!O6</f>
        <v>0</v>
      </c>
      <c r="F9" s="6">
        <f>'1AM'!O6</f>
        <v>0</v>
      </c>
      <c r="G9" s="6">
        <f>'3BP'!O6</f>
        <v>7</v>
      </c>
      <c r="H9" s="6">
        <f>'2AMP'!O6</f>
        <v>0</v>
      </c>
      <c r="I9" s="6">
        <f>'3MG'!O6</f>
        <v>6</v>
      </c>
      <c r="J9" s="6">
        <f>'3BAG'!O6</f>
        <v>0</v>
      </c>
      <c r="K9" s="6">
        <f>'4BM'!O6</f>
        <v>7</v>
      </c>
      <c r="L9" s="6">
        <f>'3umg'!O6</f>
        <v>0</v>
      </c>
      <c r="M9" s="6">
        <f>'2BP'!O6</f>
        <v>0</v>
      </c>
      <c r="N9" s="6">
        <f>'3fg'!O6</f>
        <v>0</v>
      </c>
      <c r="O9" s="6">
        <f>'1bf'!O6</f>
        <v>0</v>
      </c>
      <c r="P9" s="6">
        <f>'2fp'!O6</f>
        <v>0</v>
      </c>
      <c r="Q9" s="6">
        <f>'3fp'!O6</f>
        <v>0</v>
      </c>
      <c r="R9" s="6">
        <f>'3ump'!O6</f>
        <v>0</v>
      </c>
      <c r="S9" s="6">
        <f>'2bu'!O6</f>
        <v>0</v>
      </c>
      <c r="T9" s="6">
        <f>'1f'!O6</f>
        <v>0</v>
      </c>
      <c r="U9" s="6">
        <f>'1u'!O6</f>
        <v>0</v>
      </c>
      <c r="V9" s="6">
        <f>'3.bp'!O6</f>
        <v>0</v>
      </c>
      <c r="W9" s="10">
        <f>'2up'!O6</f>
        <v>0</v>
      </c>
      <c r="X9" s="10">
        <f>'3bg'!O6</f>
        <v>0</v>
      </c>
    </row>
    <row r="10" spans="1:24" ht="15.75" customHeight="1" thickBot="1" x14ac:dyDescent="0.3">
      <c r="A10" s="47"/>
      <c r="B10" s="51"/>
      <c r="C10" s="4" t="s">
        <v>26</v>
      </c>
      <c r="D10" s="6">
        <f>'3AMP'!O7</f>
        <v>62</v>
      </c>
      <c r="E10" s="6">
        <f>'1B'!O7</f>
        <v>13</v>
      </c>
      <c r="F10" s="6">
        <f>'1AM'!O7</f>
        <v>0</v>
      </c>
      <c r="G10" s="6">
        <f>'3BP'!O7</f>
        <v>0</v>
      </c>
      <c r="H10" s="6">
        <f>'2AMP'!O7</f>
        <v>0</v>
      </c>
      <c r="I10" s="6">
        <f>'3MG'!O7</f>
        <v>0</v>
      </c>
      <c r="J10" s="6">
        <f>'3BAG'!O7</f>
        <v>0</v>
      </c>
      <c r="K10" s="6">
        <f>'4BM'!O7</f>
        <v>16</v>
      </c>
      <c r="L10" s="6">
        <f>'3umg'!O7</f>
        <v>23</v>
      </c>
      <c r="M10" s="6">
        <f>'2BP'!O7</f>
        <v>27</v>
      </c>
      <c r="N10" s="6">
        <f>'3fg'!O7</f>
        <v>0</v>
      </c>
      <c r="O10" s="6">
        <f>'1bf'!O7</f>
        <v>0</v>
      </c>
      <c r="P10" s="6">
        <f>'2fp'!O7</f>
        <v>44</v>
      </c>
      <c r="Q10" s="6">
        <f>'3fp'!O7</f>
        <v>29</v>
      </c>
      <c r="R10" s="6">
        <f>'3ump'!O7</f>
        <v>11</v>
      </c>
      <c r="S10" s="6">
        <f>'2bu'!O7</f>
        <v>0</v>
      </c>
      <c r="T10" s="6">
        <f>'1f'!O7</f>
        <v>0</v>
      </c>
      <c r="U10" s="6">
        <f>'1u'!O7</f>
        <v>0</v>
      </c>
      <c r="V10" s="6">
        <f>'3.bp'!O7</f>
        <v>0</v>
      </c>
      <c r="W10" s="10">
        <f>'2up'!O7</f>
        <v>0</v>
      </c>
      <c r="X10" s="10">
        <f>'3bg'!O7</f>
        <v>0</v>
      </c>
    </row>
    <row r="11" spans="1:24" ht="15.75" customHeight="1" thickBot="1" x14ac:dyDescent="0.3">
      <c r="A11" s="47"/>
      <c r="B11" s="51"/>
      <c r="C11" s="4" t="s">
        <v>29</v>
      </c>
      <c r="D11" s="6">
        <f>'3AMP'!O8</f>
        <v>0</v>
      </c>
      <c r="E11" s="6">
        <f>'1B'!O8</f>
        <v>0</v>
      </c>
      <c r="F11" s="6">
        <f>'1AM'!O8</f>
        <v>0</v>
      </c>
      <c r="G11" s="6">
        <f>'3BP'!O8</f>
        <v>0</v>
      </c>
      <c r="H11" s="6">
        <f>'2AMP'!O8</f>
        <v>0</v>
      </c>
      <c r="I11" s="6">
        <f>'3MG'!O8</f>
        <v>0</v>
      </c>
      <c r="J11" s="6">
        <f>'3BAG'!O8</f>
        <v>0</v>
      </c>
      <c r="K11" s="6">
        <f>'4BM'!O8</f>
        <v>0</v>
      </c>
      <c r="L11" s="6">
        <f>'3umg'!O8</f>
        <v>0</v>
      </c>
      <c r="M11" s="6">
        <f>'2BP'!O8</f>
        <v>0</v>
      </c>
      <c r="N11" s="6">
        <f>'3fg'!O8</f>
        <v>0</v>
      </c>
      <c r="O11" s="6">
        <f>'1bf'!O8</f>
        <v>0</v>
      </c>
      <c r="P11" s="6">
        <f>'2fp'!O8</f>
        <v>0</v>
      </c>
      <c r="Q11" s="6">
        <f>'3fp'!O8</f>
        <v>0</v>
      </c>
      <c r="R11" s="6">
        <f>'3ump'!O8</f>
        <v>0</v>
      </c>
      <c r="S11" s="6">
        <f>'2bu'!O8</f>
        <v>0</v>
      </c>
      <c r="T11" s="6">
        <f>'1f'!O8</f>
        <v>0</v>
      </c>
      <c r="U11" s="6">
        <f>'1u'!O8</f>
        <v>0</v>
      </c>
      <c r="V11" s="6">
        <f>'3.bp'!O8</f>
        <v>0</v>
      </c>
      <c r="W11" s="10">
        <f>'2up'!O8</f>
        <v>0</v>
      </c>
      <c r="X11" s="10">
        <f>'3bg'!O8</f>
        <v>0</v>
      </c>
    </row>
    <row r="12" spans="1:24" ht="16.5" customHeight="1" thickBot="1" x14ac:dyDescent="0.3">
      <c r="A12" s="47"/>
      <c r="B12" s="52" t="s">
        <v>30</v>
      </c>
      <c r="C12" s="53"/>
      <c r="D12" s="6">
        <f>'3AMP'!O9</f>
        <v>16</v>
      </c>
      <c r="E12" s="6">
        <f>'1B'!O9</f>
        <v>0</v>
      </c>
      <c r="F12" s="6">
        <f>'1AM'!O9</f>
        <v>0</v>
      </c>
      <c r="G12" s="6">
        <f>'3BP'!O9</f>
        <v>6</v>
      </c>
      <c r="H12" s="6">
        <f>'2AMP'!O9</f>
        <v>0</v>
      </c>
      <c r="I12" s="6">
        <f>'3MG'!O9</f>
        <v>0</v>
      </c>
      <c r="J12" s="6">
        <f>'3BAG'!O9</f>
        <v>0</v>
      </c>
      <c r="K12" s="6">
        <f>'4BM'!O9</f>
        <v>8</v>
      </c>
      <c r="L12" s="6">
        <f>'3umg'!O9</f>
        <v>0</v>
      </c>
      <c r="M12" s="6">
        <f>'2BP'!O9</f>
        <v>0</v>
      </c>
      <c r="N12" s="6">
        <f>'3fg'!O9</f>
        <v>0</v>
      </c>
      <c r="O12" s="6">
        <f>'1bf'!O9</f>
        <v>0</v>
      </c>
      <c r="P12" s="6">
        <f>'2fp'!O9</f>
        <v>0</v>
      </c>
      <c r="Q12" s="6">
        <f>'3fp'!O9</f>
        <v>0</v>
      </c>
      <c r="R12" s="6">
        <f>'3ump'!O9</f>
        <v>0</v>
      </c>
      <c r="S12" s="6">
        <f>'2bu'!O9</f>
        <v>0</v>
      </c>
      <c r="T12" s="6">
        <f>'1f'!O9</f>
        <v>0</v>
      </c>
      <c r="U12" s="6">
        <f>'1u'!O9</f>
        <v>0</v>
      </c>
      <c r="V12" s="6">
        <f>'3.bp'!O9</f>
        <v>0</v>
      </c>
      <c r="W12" s="10">
        <f>'2up'!O9</f>
        <v>0</v>
      </c>
      <c r="X12" s="10">
        <f>'3bg'!O9</f>
        <v>0</v>
      </c>
    </row>
    <row r="13" spans="1:24" ht="16" thickBot="1" x14ac:dyDescent="0.3">
      <c r="A13" s="48"/>
      <c r="B13" s="54" t="s">
        <v>31</v>
      </c>
      <c r="C13" s="55"/>
      <c r="D13" s="6">
        <f>'3AMP'!O10</f>
        <v>30</v>
      </c>
      <c r="E13" s="6">
        <f>'1B'!O10</f>
        <v>0</v>
      </c>
      <c r="F13" s="6">
        <f>'1AM'!O10</f>
        <v>0</v>
      </c>
      <c r="G13" s="6">
        <f>'3BP'!O10</f>
        <v>0</v>
      </c>
      <c r="H13" s="6">
        <f>'2AMP'!O10</f>
        <v>0</v>
      </c>
      <c r="I13" s="6">
        <f>'3MG'!O10</f>
        <v>0</v>
      </c>
      <c r="J13" s="6">
        <f>'3BAG'!O10</f>
        <v>10</v>
      </c>
      <c r="K13" s="6">
        <f>'4BM'!O10</f>
        <v>30</v>
      </c>
      <c r="L13" s="6">
        <f>'3umg'!O10</f>
        <v>20</v>
      </c>
      <c r="M13" s="6">
        <f>'2BP'!O10</f>
        <v>5</v>
      </c>
      <c r="N13" s="6">
        <f>'3fg'!O10</f>
        <v>25</v>
      </c>
      <c r="O13" s="6">
        <f>'1bf'!O10</f>
        <v>0</v>
      </c>
      <c r="P13" s="6">
        <f>'2fp'!O10</f>
        <v>0</v>
      </c>
      <c r="Q13" s="6">
        <f>'3fp'!O10</f>
        <v>0</v>
      </c>
      <c r="R13" s="6">
        <f>'3ump'!O10</f>
        <v>0</v>
      </c>
      <c r="S13" s="6">
        <f>'2bu'!O10</f>
        <v>0</v>
      </c>
      <c r="T13" s="6">
        <f>'1f'!O10</f>
        <v>0</v>
      </c>
      <c r="U13" s="6">
        <f>'1u'!O10</f>
        <v>15</v>
      </c>
      <c r="V13" s="6">
        <f>'3.bp'!O10</f>
        <v>0</v>
      </c>
      <c r="W13" s="10">
        <f>'2up'!O10</f>
        <v>0</v>
      </c>
      <c r="X13" s="10">
        <f>'3bg'!O10</f>
        <v>0</v>
      </c>
    </row>
    <row r="14" spans="1:24" ht="15.75" customHeight="1" x14ac:dyDescent="0.25">
      <c r="A14" s="41" t="s">
        <v>32</v>
      </c>
      <c r="B14" s="56" t="s">
        <v>33</v>
      </c>
      <c r="C14" s="57"/>
      <c r="D14" s="6">
        <f>'3AMP'!O11</f>
        <v>0</v>
      </c>
      <c r="E14" s="6">
        <f>'1B'!O11</f>
        <v>65</v>
      </c>
      <c r="F14" s="6">
        <f>'1AM'!O11</f>
        <v>35</v>
      </c>
      <c r="G14" s="6">
        <f>'3BP'!O11</f>
        <v>10</v>
      </c>
      <c r="H14" s="6">
        <f>'2AMP'!O11</f>
        <v>40</v>
      </c>
      <c r="I14" s="6">
        <f>'3MG'!O11</f>
        <v>5</v>
      </c>
      <c r="J14" s="6">
        <f>'3BAG'!O11</f>
        <v>0</v>
      </c>
      <c r="K14" s="6">
        <f>'4BM'!O11</f>
        <v>0</v>
      </c>
      <c r="L14" s="6">
        <f>'3umg'!O11</f>
        <v>0</v>
      </c>
      <c r="M14" s="6">
        <f>'2BP'!O11</f>
        <v>0</v>
      </c>
      <c r="N14" s="6">
        <f>'3fg'!O11</f>
        <v>15</v>
      </c>
      <c r="O14" s="6">
        <f>'1bf'!O11</f>
        <v>0</v>
      </c>
      <c r="P14" s="6">
        <f>'2fp'!O11</f>
        <v>0</v>
      </c>
      <c r="Q14" s="6">
        <f>'3fp'!O11</f>
        <v>0</v>
      </c>
      <c r="R14" s="6">
        <f>'3ump'!O11</f>
        <v>0</v>
      </c>
      <c r="S14" s="6">
        <f>'2bu'!O11</f>
        <v>0</v>
      </c>
      <c r="T14" s="6">
        <f>'1f'!O11</f>
        <v>10</v>
      </c>
      <c r="U14" s="6">
        <f>'1u'!O11</f>
        <v>5</v>
      </c>
      <c r="V14" s="6">
        <f>'3.bp'!O11</f>
        <v>0</v>
      </c>
      <c r="W14" s="10">
        <f>'2up'!O11</f>
        <v>0</v>
      </c>
      <c r="X14" s="10">
        <f>'3bg'!O11</f>
        <v>0</v>
      </c>
    </row>
    <row r="15" spans="1:24" ht="15.75" customHeight="1" x14ac:dyDescent="0.25">
      <c r="A15" s="42"/>
      <c r="B15" s="58" t="s">
        <v>34</v>
      </c>
      <c r="C15" s="59"/>
      <c r="D15" s="6">
        <f>'3AMP'!O12</f>
        <v>35</v>
      </c>
      <c r="E15" s="6">
        <f>'1B'!O12</f>
        <v>65</v>
      </c>
      <c r="F15" s="6">
        <f>'1AM'!O12</f>
        <v>95</v>
      </c>
      <c r="G15" s="6">
        <f>'3BP'!O12</f>
        <v>65</v>
      </c>
      <c r="H15" s="6">
        <f>'2AMP'!O12</f>
        <v>50</v>
      </c>
      <c r="I15" s="6">
        <f>'3MG'!O12</f>
        <v>40</v>
      </c>
      <c r="J15" s="6">
        <f>'3BAG'!O12</f>
        <v>65</v>
      </c>
      <c r="K15" s="6">
        <f>'4BM'!O12</f>
        <v>25</v>
      </c>
      <c r="L15" s="6">
        <f>'3umg'!O12</f>
        <v>20</v>
      </c>
      <c r="M15" s="6">
        <f>'2BP'!O12</f>
        <v>35</v>
      </c>
      <c r="N15" s="6">
        <f>'3fg'!O12</f>
        <v>0</v>
      </c>
      <c r="O15" s="6">
        <f>'1bf'!O12</f>
        <v>55</v>
      </c>
      <c r="P15" s="6">
        <f>'2fp'!O12</f>
        <v>5</v>
      </c>
      <c r="Q15" s="6">
        <f>'3fp'!O12</f>
        <v>15</v>
      </c>
      <c r="R15" s="6">
        <f>'3ump'!O12</f>
        <v>30</v>
      </c>
      <c r="S15" s="6">
        <f>'2bu'!O12</f>
        <v>45</v>
      </c>
      <c r="T15" s="6">
        <f>'1f'!O12</f>
        <v>20</v>
      </c>
      <c r="U15" s="6">
        <f>'1u'!O12</f>
        <v>5</v>
      </c>
      <c r="V15" s="6">
        <f>'3.bp'!O12</f>
        <v>10</v>
      </c>
      <c r="W15" s="10">
        <f>'2up'!O12</f>
        <v>0</v>
      </c>
      <c r="X15" s="10">
        <f>'3bg'!O12</f>
        <v>0</v>
      </c>
    </row>
    <row r="16" spans="1:24" ht="15.75" customHeight="1" x14ac:dyDescent="0.25">
      <c r="A16" s="42"/>
      <c r="B16" s="58" t="s">
        <v>35</v>
      </c>
      <c r="C16" s="59"/>
      <c r="D16" s="6">
        <f>'3AMP'!O13</f>
        <v>25</v>
      </c>
      <c r="E16" s="6">
        <f>'1B'!O13</f>
        <v>0</v>
      </c>
      <c r="F16" s="6">
        <f>'1AM'!O13</f>
        <v>0</v>
      </c>
      <c r="G16" s="6">
        <f>'3BP'!O13</f>
        <v>0</v>
      </c>
      <c r="H16" s="6">
        <f>'2AMP'!O13</f>
        <v>5</v>
      </c>
      <c r="I16" s="6">
        <f>'3MG'!O13</f>
        <v>25</v>
      </c>
      <c r="J16" s="6">
        <f>'3BAG'!O13</f>
        <v>0</v>
      </c>
      <c r="K16" s="6">
        <f>'4BM'!O13</f>
        <v>5</v>
      </c>
      <c r="L16" s="6">
        <f>'3umg'!O13</f>
        <v>0</v>
      </c>
      <c r="M16" s="6">
        <f>'2BP'!O13</f>
        <v>0</v>
      </c>
      <c r="N16" s="6">
        <f>'3fg'!O13</f>
        <v>30</v>
      </c>
      <c r="O16" s="6">
        <f>'1bf'!O13</f>
        <v>0</v>
      </c>
      <c r="P16" s="6">
        <f>'2fp'!O13</f>
        <v>5</v>
      </c>
      <c r="Q16" s="6">
        <f>'3fp'!O13</f>
        <v>0</v>
      </c>
      <c r="R16" s="6">
        <f>'3ump'!O13</f>
        <v>5</v>
      </c>
      <c r="S16" s="6">
        <f>'2bu'!O13</f>
        <v>0</v>
      </c>
      <c r="T16" s="6">
        <f>'1f'!O13</f>
        <v>10</v>
      </c>
      <c r="U16" s="6">
        <f>'1u'!O13</f>
        <v>0</v>
      </c>
      <c r="V16" s="6">
        <f>'3.bp'!O13</f>
        <v>0</v>
      </c>
      <c r="W16" s="10">
        <f>'2up'!O13</f>
        <v>10</v>
      </c>
      <c r="X16" s="10">
        <f>'3bg'!O13</f>
        <v>0</v>
      </c>
    </row>
    <row r="17" spans="1:25" ht="16.5" customHeight="1" thickBot="1" x14ac:dyDescent="0.3">
      <c r="A17" s="42"/>
      <c r="B17" s="60" t="s">
        <v>36</v>
      </c>
      <c r="C17" s="61"/>
      <c r="D17" s="6">
        <f>'3AMP'!O14</f>
        <v>0</v>
      </c>
      <c r="E17" s="6">
        <f>'1B'!O14</f>
        <v>17</v>
      </c>
      <c r="F17" s="6">
        <f>'1AM'!O14</f>
        <v>0</v>
      </c>
      <c r="G17" s="6">
        <f>'3BP'!O14</f>
        <v>0</v>
      </c>
      <c r="H17" s="6">
        <f>'2AMP'!O14</f>
        <v>0</v>
      </c>
      <c r="I17" s="6">
        <f>'3MG'!O14</f>
        <v>6</v>
      </c>
      <c r="J17" s="6">
        <f>'3BAG'!O14</f>
        <v>0</v>
      </c>
      <c r="K17" s="6">
        <f>'4BM'!O14</f>
        <v>0</v>
      </c>
      <c r="L17" s="6">
        <f>'3umg'!O14</f>
        <v>0</v>
      </c>
      <c r="M17" s="6">
        <f>'2BP'!O14</f>
        <v>0</v>
      </c>
      <c r="N17" s="6">
        <f>'3fg'!O14</f>
        <v>0</v>
      </c>
      <c r="O17" s="6">
        <f>'1bf'!O14</f>
        <v>0</v>
      </c>
      <c r="P17" s="6">
        <f>'2fp'!O14</f>
        <v>0</v>
      </c>
      <c r="Q17" s="6">
        <f>'3fp'!O14</f>
        <v>0</v>
      </c>
      <c r="R17" s="6">
        <f>'3ump'!O14</f>
        <v>0</v>
      </c>
      <c r="S17" s="6">
        <f>'2bu'!O14</f>
        <v>0</v>
      </c>
      <c r="T17" s="6">
        <f>'1f'!O14</f>
        <v>0</v>
      </c>
      <c r="U17" s="6">
        <f>'1u'!O14</f>
        <v>0</v>
      </c>
      <c r="V17" s="6">
        <f>'3.bp'!O14</f>
        <v>0</v>
      </c>
      <c r="W17" s="10">
        <f>'2up'!O14</f>
        <v>0</v>
      </c>
      <c r="X17" s="10">
        <f>'3bg'!O14</f>
        <v>0</v>
      </c>
    </row>
    <row r="18" spans="1:25" ht="16" thickBot="1" x14ac:dyDescent="0.3">
      <c r="A18" s="43"/>
      <c r="B18" s="44" t="s">
        <v>37</v>
      </c>
      <c r="C18" s="45"/>
      <c r="D18" s="6">
        <f>'3AMP'!O15</f>
        <v>0</v>
      </c>
      <c r="E18" s="6">
        <f>'1B'!O15</f>
        <v>-1</v>
      </c>
      <c r="F18" s="6">
        <f>'1AM'!O15</f>
        <v>0</v>
      </c>
      <c r="G18" s="6">
        <f>'3BP'!O15</f>
        <v>0</v>
      </c>
      <c r="H18" s="6">
        <f>'2AMP'!O15</f>
        <v>0</v>
      </c>
      <c r="I18" s="6">
        <f>'3MG'!O15</f>
        <v>0</v>
      </c>
      <c r="J18" s="6">
        <f>'3BAG'!O15</f>
        <v>0</v>
      </c>
      <c r="K18" s="6">
        <f>'4BM'!O15</f>
        <v>0</v>
      </c>
      <c r="L18" s="6">
        <f>'3umg'!O15</f>
        <v>0</v>
      </c>
      <c r="M18" s="6">
        <f>'2BP'!O15</f>
        <v>0</v>
      </c>
      <c r="N18" s="6">
        <f>'3fg'!O15</f>
        <v>0</v>
      </c>
      <c r="O18" s="6">
        <f>'1bf'!O15</f>
        <v>0</v>
      </c>
      <c r="P18" s="6">
        <f>'2fp'!O15</f>
        <v>0</v>
      </c>
      <c r="Q18" s="6">
        <f>'3fp'!O15</f>
        <v>0</v>
      </c>
      <c r="R18" s="6">
        <f>'3ump'!O15</f>
        <v>0</v>
      </c>
      <c r="S18" s="6">
        <f>'2bu'!O15</f>
        <v>0</v>
      </c>
      <c r="T18" s="6">
        <f>'1f'!O15</f>
        <v>0</v>
      </c>
      <c r="U18" s="6">
        <f>'1u'!O15</f>
        <v>0</v>
      </c>
      <c r="V18" s="6">
        <f>'3.bp'!O15</f>
        <v>0</v>
      </c>
      <c r="W18" s="10">
        <f>'2up'!O15</f>
        <v>0</v>
      </c>
      <c r="X18" s="10">
        <f>'3bg'!O15</f>
        <v>0</v>
      </c>
    </row>
    <row r="19" spans="1:25" ht="16" thickBot="1" x14ac:dyDescent="0.4">
      <c r="A19" s="38" t="s">
        <v>0</v>
      </c>
      <c r="B19" s="39"/>
      <c r="C19" s="40"/>
      <c r="D19" s="7">
        <f t="shared" ref="D19:X19" si="0">SUM(D5:D18)</f>
        <v>208</v>
      </c>
      <c r="E19" s="7">
        <f t="shared" si="0"/>
        <v>185</v>
      </c>
      <c r="F19" s="7">
        <f t="shared" si="0"/>
        <v>146</v>
      </c>
      <c r="G19" s="7">
        <f t="shared" si="0"/>
        <v>130</v>
      </c>
      <c r="H19" s="7">
        <f t="shared" si="0"/>
        <v>111</v>
      </c>
      <c r="I19" s="7">
        <f t="shared" si="0"/>
        <v>107</v>
      </c>
      <c r="J19" s="7">
        <f t="shared" si="0"/>
        <v>96</v>
      </c>
      <c r="K19" s="7">
        <f t="shared" si="0"/>
        <v>91</v>
      </c>
      <c r="L19" s="7">
        <f t="shared" si="0"/>
        <v>76</v>
      </c>
      <c r="M19" s="7">
        <f t="shared" si="0"/>
        <v>71</v>
      </c>
      <c r="N19" s="7">
        <f t="shared" si="0"/>
        <v>71</v>
      </c>
      <c r="O19" s="7">
        <f t="shared" si="0"/>
        <v>55</v>
      </c>
      <c r="P19" s="7">
        <f t="shared" si="0"/>
        <v>54</v>
      </c>
      <c r="Q19" s="7">
        <f t="shared" si="0"/>
        <v>51</v>
      </c>
      <c r="R19" s="7">
        <f t="shared" si="0"/>
        <v>48</v>
      </c>
      <c r="S19" s="7">
        <f t="shared" si="0"/>
        <v>45</v>
      </c>
      <c r="T19" s="7">
        <f t="shared" si="0"/>
        <v>40</v>
      </c>
      <c r="U19" s="7">
        <f t="shared" si="0"/>
        <v>25</v>
      </c>
      <c r="V19" s="7">
        <f t="shared" si="0"/>
        <v>10</v>
      </c>
      <c r="W19" s="7">
        <f t="shared" si="0"/>
        <v>10</v>
      </c>
      <c r="X19" s="7">
        <f t="shared" si="0"/>
        <v>0</v>
      </c>
    </row>
    <row r="20" spans="1:25" ht="13" thickTop="1" x14ac:dyDescent="0.25">
      <c r="W20" s="13"/>
      <c r="X20" s="13"/>
    </row>
    <row r="22" spans="1:25" ht="18.5" thickBot="1" x14ac:dyDescent="0.45">
      <c r="B22" s="8" t="s">
        <v>38</v>
      </c>
    </row>
    <row r="23" spans="1:25" ht="16.5" thickTop="1" thickBot="1" x14ac:dyDescent="0.3">
      <c r="A23" s="35" t="s">
        <v>1</v>
      </c>
      <c r="B23" s="36"/>
      <c r="C23" s="37"/>
      <c r="D23" s="5" t="s">
        <v>4</v>
      </c>
      <c r="E23" s="5" t="s">
        <v>3</v>
      </c>
      <c r="F23" s="5" t="s">
        <v>6</v>
      </c>
      <c r="G23" s="5" t="s">
        <v>11</v>
      </c>
      <c r="H23" s="5" t="s">
        <v>2</v>
      </c>
      <c r="I23" s="5" t="s">
        <v>5</v>
      </c>
      <c r="J23" s="5" t="s">
        <v>8</v>
      </c>
      <c r="K23" s="5" t="s">
        <v>7</v>
      </c>
      <c r="L23" s="5" t="s">
        <v>9</v>
      </c>
      <c r="M23" s="5" t="s">
        <v>13</v>
      </c>
      <c r="N23" s="5" t="s">
        <v>18</v>
      </c>
      <c r="O23" s="5" t="s">
        <v>19</v>
      </c>
      <c r="P23" s="5" t="s">
        <v>17</v>
      </c>
      <c r="Q23" s="5" t="s">
        <v>14</v>
      </c>
      <c r="R23" s="5" t="s">
        <v>21</v>
      </c>
      <c r="S23" s="5" t="s">
        <v>22</v>
      </c>
      <c r="T23" s="5" t="s">
        <v>20</v>
      </c>
      <c r="U23" s="5" t="s">
        <v>12</v>
      </c>
      <c r="V23" s="9" t="s">
        <v>15</v>
      </c>
      <c r="W23" s="14" t="s">
        <v>10</v>
      </c>
      <c r="X23" s="14" t="s">
        <v>16</v>
      </c>
    </row>
    <row r="24" spans="1:25" ht="15.75" customHeight="1" thickBot="1" x14ac:dyDescent="0.3">
      <c r="A24" s="46" t="s">
        <v>23</v>
      </c>
      <c r="B24" s="49" t="s">
        <v>24</v>
      </c>
      <c r="C24" s="2" t="s">
        <v>25</v>
      </c>
      <c r="D24" s="6">
        <f>'1AM'!M19</f>
        <v>0</v>
      </c>
      <c r="E24" s="6">
        <f>'1B'!M19</f>
        <v>0</v>
      </c>
      <c r="F24" s="6">
        <f>'2AMP'!M19</f>
        <v>0</v>
      </c>
      <c r="G24" s="6">
        <f>'2BP'!M19</f>
        <v>0</v>
      </c>
      <c r="H24" s="6">
        <f>'3AMP'!M19</f>
        <v>0</v>
      </c>
      <c r="I24" s="6">
        <f>'3BP'!M19</f>
        <v>0</v>
      </c>
      <c r="J24" s="6">
        <f>'3BAG'!M19</f>
        <v>0</v>
      </c>
      <c r="K24" s="6">
        <f>'3MG'!M19</f>
        <v>0</v>
      </c>
      <c r="L24" s="6">
        <f>'4BM'!M19</f>
        <v>0</v>
      </c>
      <c r="M24" s="6">
        <f>'1bf'!M19</f>
        <v>0</v>
      </c>
      <c r="N24" s="6">
        <f>'1f'!M19</f>
        <v>0</v>
      </c>
      <c r="O24" s="6">
        <f>'1u'!M19</f>
        <v>0</v>
      </c>
      <c r="P24" s="6">
        <f>'2bu'!M19</f>
        <v>0</v>
      </c>
      <c r="Q24" s="6">
        <f>'2fp'!M19</f>
        <v>0</v>
      </c>
      <c r="R24" s="6">
        <f>'2up'!M19</f>
        <v>0</v>
      </c>
      <c r="S24" s="6">
        <f>'3bg'!M19</f>
        <v>0</v>
      </c>
      <c r="T24" s="6">
        <f>'3.bp'!M19</f>
        <v>0</v>
      </c>
      <c r="U24" s="6">
        <f>'3fg'!M19</f>
        <v>0</v>
      </c>
      <c r="V24" s="10">
        <f>'3fp'!M19</f>
        <v>0</v>
      </c>
      <c r="W24" s="16">
        <f>'3umg'!M19</f>
        <v>0</v>
      </c>
      <c r="X24" s="16">
        <f>'3ump'!M19</f>
        <v>0</v>
      </c>
      <c r="Y24" s="15"/>
    </row>
    <row r="25" spans="1:25" ht="15.75" customHeight="1" thickBot="1" x14ac:dyDescent="0.3">
      <c r="A25" s="47"/>
      <c r="B25" s="50"/>
      <c r="C25" s="3" t="s">
        <v>26</v>
      </c>
      <c r="D25" s="6">
        <f>'1AM'!M20</f>
        <v>0</v>
      </c>
      <c r="E25" s="6">
        <f>'1B'!M20</f>
        <v>0</v>
      </c>
      <c r="F25" s="6">
        <f>'2AMP'!M20</f>
        <v>0</v>
      </c>
      <c r="G25" s="6">
        <f>'2BP'!M20</f>
        <v>0</v>
      </c>
      <c r="H25" s="6">
        <f>'3AMP'!M20</f>
        <v>0</v>
      </c>
      <c r="I25" s="6">
        <f>'3BP'!M20</f>
        <v>0</v>
      </c>
      <c r="J25" s="6">
        <f>'3BAG'!M20</f>
        <v>0</v>
      </c>
      <c r="K25" s="6">
        <f>'3MG'!M20</f>
        <v>0</v>
      </c>
      <c r="L25" s="6">
        <f>'4BM'!M20</f>
        <v>0</v>
      </c>
      <c r="M25" s="6">
        <f>'1bf'!M20</f>
        <v>0</v>
      </c>
      <c r="N25" s="6">
        <f>'1f'!M20</f>
        <v>0</v>
      </c>
      <c r="O25" s="6">
        <f>'1u'!M20</f>
        <v>0</v>
      </c>
      <c r="P25" s="6">
        <f>'2bu'!M20</f>
        <v>0</v>
      </c>
      <c r="Q25" s="6">
        <f>'2fp'!M20</f>
        <v>0</v>
      </c>
      <c r="R25" s="6">
        <f>'2up'!M20</f>
        <v>0</v>
      </c>
      <c r="S25" s="6">
        <f>'3bg'!M20</f>
        <v>0</v>
      </c>
      <c r="T25" s="6">
        <f>'3.bp'!M20</f>
        <v>0</v>
      </c>
      <c r="U25" s="6">
        <f>'3fg'!M20</f>
        <v>0</v>
      </c>
      <c r="V25" s="10">
        <f>'3fp'!M20</f>
        <v>0</v>
      </c>
      <c r="W25" s="16">
        <f>'3umg'!M20</f>
        <v>0</v>
      </c>
      <c r="X25" s="16">
        <f>'3ump'!M20</f>
        <v>0</v>
      </c>
      <c r="Y25" s="15"/>
    </row>
    <row r="26" spans="1:25" ht="15.75" customHeight="1" thickBot="1" x14ac:dyDescent="0.3">
      <c r="A26" s="47"/>
      <c r="B26" s="51" t="s">
        <v>27</v>
      </c>
      <c r="C26" s="4" t="s">
        <v>25</v>
      </c>
      <c r="D26" s="6">
        <f>'1AM'!M21</f>
        <v>0</v>
      </c>
      <c r="E26" s="6">
        <f>'1B'!M21</f>
        <v>0</v>
      </c>
      <c r="F26" s="6">
        <f>'2AMP'!M21</f>
        <v>0</v>
      </c>
      <c r="G26" s="6">
        <f>'2BP'!M21</f>
        <v>0</v>
      </c>
      <c r="H26" s="6">
        <f>'3AMP'!M21</f>
        <v>0</v>
      </c>
      <c r="I26" s="6">
        <f>'3BP'!M21</f>
        <v>0</v>
      </c>
      <c r="J26" s="6">
        <f>'3BAG'!M21</f>
        <v>0</v>
      </c>
      <c r="K26" s="6">
        <f>'3MG'!M21</f>
        <v>0</v>
      </c>
      <c r="L26" s="6">
        <f>'4BM'!M21</f>
        <v>0</v>
      </c>
      <c r="M26" s="6">
        <f>'1bf'!M21</f>
        <v>0</v>
      </c>
      <c r="N26" s="6">
        <f>'1f'!M21</f>
        <v>0</v>
      </c>
      <c r="O26" s="6">
        <f>'1u'!M21</f>
        <v>0</v>
      </c>
      <c r="P26" s="6">
        <f>'2bu'!M21</f>
        <v>0</v>
      </c>
      <c r="Q26" s="6">
        <f>'2fp'!M21</f>
        <v>0</v>
      </c>
      <c r="R26" s="6">
        <f>'2up'!M21</f>
        <v>0</v>
      </c>
      <c r="S26" s="6">
        <f>'3bg'!M21</f>
        <v>0</v>
      </c>
      <c r="T26" s="6">
        <f>'3.bp'!M21</f>
        <v>0</v>
      </c>
      <c r="U26" s="6">
        <f>'3fg'!M21</f>
        <v>0</v>
      </c>
      <c r="V26" s="10">
        <f>'3fp'!M21</f>
        <v>0</v>
      </c>
      <c r="W26" s="16">
        <f>'3umg'!M21</f>
        <v>0</v>
      </c>
      <c r="X26" s="16">
        <f>'3ump'!M21</f>
        <v>0</v>
      </c>
      <c r="Y26" s="15"/>
    </row>
    <row r="27" spans="1:25" ht="15.75" customHeight="1" thickBot="1" x14ac:dyDescent="0.3">
      <c r="A27" s="47"/>
      <c r="B27" s="51"/>
      <c r="C27" s="4" t="s">
        <v>26</v>
      </c>
      <c r="D27" s="6">
        <f>'1AM'!M22</f>
        <v>0</v>
      </c>
      <c r="E27" s="6">
        <f>'1B'!M22</f>
        <v>0</v>
      </c>
      <c r="F27" s="6">
        <f>'2AMP'!M22</f>
        <v>0</v>
      </c>
      <c r="G27" s="6">
        <f>'2BP'!M22</f>
        <v>0</v>
      </c>
      <c r="H27" s="6">
        <f>'3AMP'!M22</f>
        <v>0</v>
      </c>
      <c r="I27" s="6">
        <f>'3BP'!M22</f>
        <v>0</v>
      </c>
      <c r="J27" s="6">
        <f>'3BAG'!M22</f>
        <v>0</v>
      </c>
      <c r="K27" s="6">
        <f>'3MG'!M22</f>
        <v>0</v>
      </c>
      <c r="L27" s="6">
        <f>'4BM'!M22</f>
        <v>0</v>
      </c>
      <c r="M27" s="6">
        <f>'1bf'!M22</f>
        <v>0</v>
      </c>
      <c r="N27" s="6">
        <f>'1f'!M22</f>
        <v>0</v>
      </c>
      <c r="O27" s="6">
        <f>'1u'!M22</f>
        <v>0</v>
      </c>
      <c r="P27" s="6">
        <f>'2bu'!M22</f>
        <v>0</v>
      </c>
      <c r="Q27" s="6">
        <f>'2fp'!M22</f>
        <v>0</v>
      </c>
      <c r="R27" s="6">
        <f>'2up'!M22</f>
        <v>0</v>
      </c>
      <c r="S27" s="6">
        <f>'3bg'!M22</f>
        <v>0</v>
      </c>
      <c r="T27" s="6">
        <f>'3.bp'!M22</f>
        <v>0</v>
      </c>
      <c r="U27" s="6">
        <f>'3fg'!M22</f>
        <v>0</v>
      </c>
      <c r="V27" s="10">
        <f>'3fp'!M22</f>
        <v>0</v>
      </c>
      <c r="W27" s="16">
        <f>'3umg'!M22</f>
        <v>0</v>
      </c>
      <c r="X27" s="16">
        <f>'3ump'!M22</f>
        <v>0</v>
      </c>
      <c r="Y27" s="15"/>
    </row>
    <row r="28" spans="1:25" ht="15.75" customHeight="1" thickBot="1" x14ac:dyDescent="0.3">
      <c r="A28" s="47"/>
      <c r="B28" s="51" t="s">
        <v>28</v>
      </c>
      <c r="C28" s="4" t="s">
        <v>25</v>
      </c>
      <c r="D28" s="6">
        <f>'1AM'!M23</f>
        <v>0</v>
      </c>
      <c r="E28" s="6">
        <f>'1B'!M23</f>
        <v>0</v>
      </c>
      <c r="F28" s="6">
        <f>'2AMP'!M23</f>
        <v>0</v>
      </c>
      <c r="G28" s="6">
        <f>'2BP'!M23</f>
        <v>0</v>
      </c>
      <c r="H28" s="6">
        <f>'3AMP'!M23</f>
        <v>0</v>
      </c>
      <c r="I28" s="6">
        <f>'3BP'!M23</f>
        <v>0</v>
      </c>
      <c r="J28" s="6">
        <f>'3BAG'!M23</f>
        <v>0</v>
      </c>
      <c r="K28" s="6">
        <f>'3MG'!M23</f>
        <v>0</v>
      </c>
      <c r="L28" s="6">
        <f>'4BM'!M23</f>
        <v>0</v>
      </c>
      <c r="M28" s="6">
        <f>'1bf'!M23</f>
        <v>0</v>
      </c>
      <c r="N28" s="6">
        <f>'1f'!M23</f>
        <v>0</v>
      </c>
      <c r="O28" s="6">
        <f>'1u'!M23</f>
        <v>0</v>
      </c>
      <c r="P28" s="6">
        <f>'2bu'!M23</f>
        <v>0</v>
      </c>
      <c r="Q28" s="6">
        <f>'2fp'!M23</f>
        <v>0</v>
      </c>
      <c r="R28" s="6">
        <f>'2up'!M23</f>
        <v>0</v>
      </c>
      <c r="S28" s="6">
        <f>'3bg'!M23</f>
        <v>0</v>
      </c>
      <c r="T28" s="6">
        <f>'3.bp'!M23</f>
        <v>0</v>
      </c>
      <c r="U28" s="6">
        <f>'3fg'!M23</f>
        <v>0</v>
      </c>
      <c r="V28" s="10">
        <f>'3fp'!M23</f>
        <v>0</v>
      </c>
      <c r="W28" s="16">
        <f>'3umg'!M23</f>
        <v>0</v>
      </c>
      <c r="X28" s="16">
        <f>'3ump'!M23</f>
        <v>0</v>
      </c>
      <c r="Y28" s="15"/>
    </row>
    <row r="29" spans="1:25" ht="15.75" customHeight="1" thickBot="1" x14ac:dyDescent="0.3">
      <c r="A29" s="47"/>
      <c r="B29" s="51"/>
      <c r="C29" s="4" t="s">
        <v>26</v>
      </c>
      <c r="D29" s="6">
        <f>'1AM'!M24</f>
        <v>0</v>
      </c>
      <c r="E29" s="6">
        <f>'1B'!M24</f>
        <v>0</v>
      </c>
      <c r="F29" s="6">
        <f>'2AMP'!M24</f>
        <v>0</v>
      </c>
      <c r="G29" s="6">
        <f>'2BP'!M24</f>
        <v>0</v>
      </c>
      <c r="H29" s="6">
        <f>'3AMP'!M24</f>
        <v>0</v>
      </c>
      <c r="I29" s="6">
        <f>'3BP'!M24</f>
        <v>0</v>
      </c>
      <c r="J29" s="6">
        <f>'3BAG'!M24</f>
        <v>0</v>
      </c>
      <c r="K29" s="6">
        <f>'3MG'!M24</f>
        <v>0</v>
      </c>
      <c r="L29" s="6">
        <f>'4BM'!M24</f>
        <v>0</v>
      </c>
      <c r="M29" s="6">
        <f>'1bf'!M24</f>
        <v>0</v>
      </c>
      <c r="N29" s="6">
        <f>'1f'!M24</f>
        <v>0</v>
      </c>
      <c r="O29" s="6">
        <f>'1u'!M24</f>
        <v>0</v>
      </c>
      <c r="P29" s="6">
        <f>'2bu'!M24</f>
        <v>0</v>
      </c>
      <c r="Q29" s="6">
        <f>'2fp'!M24</f>
        <v>0</v>
      </c>
      <c r="R29" s="6">
        <f>'2up'!M24</f>
        <v>0</v>
      </c>
      <c r="S29" s="6">
        <f>'3bg'!M24</f>
        <v>0</v>
      </c>
      <c r="T29" s="6">
        <f>'3.bp'!M24</f>
        <v>0</v>
      </c>
      <c r="U29" s="6">
        <f>'3fg'!M24</f>
        <v>0</v>
      </c>
      <c r="V29" s="10">
        <f>'3fp'!M24</f>
        <v>0</v>
      </c>
      <c r="W29" s="16">
        <f>'3umg'!M24</f>
        <v>0</v>
      </c>
      <c r="X29" s="16">
        <f>'3ump'!M24</f>
        <v>0</v>
      </c>
      <c r="Y29" s="15"/>
    </row>
    <row r="30" spans="1:25" ht="15.75" customHeight="1" thickBot="1" x14ac:dyDescent="0.3">
      <c r="A30" s="47"/>
      <c r="B30" s="51"/>
      <c r="C30" s="4" t="s">
        <v>29</v>
      </c>
      <c r="D30" s="6">
        <f>'1AM'!M25</f>
        <v>0</v>
      </c>
      <c r="E30" s="6">
        <f>'1B'!M25</f>
        <v>0</v>
      </c>
      <c r="F30" s="6">
        <f>'2AMP'!M25</f>
        <v>0</v>
      </c>
      <c r="G30" s="6">
        <f>'2BP'!M25</f>
        <v>0</v>
      </c>
      <c r="H30" s="6">
        <f>'3AMP'!M25</f>
        <v>0</v>
      </c>
      <c r="I30" s="6">
        <f>'3BP'!M25</f>
        <v>0</v>
      </c>
      <c r="J30" s="6">
        <f>'3BAG'!M25</f>
        <v>0</v>
      </c>
      <c r="K30" s="6">
        <f>'3MG'!M25</f>
        <v>0</v>
      </c>
      <c r="L30" s="6">
        <f>'4BM'!M25</f>
        <v>0</v>
      </c>
      <c r="M30" s="6">
        <f>'1bf'!M25</f>
        <v>0</v>
      </c>
      <c r="N30" s="6">
        <f>'1f'!M25</f>
        <v>0</v>
      </c>
      <c r="O30" s="6">
        <f>'1u'!M25</f>
        <v>0</v>
      </c>
      <c r="P30" s="6">
        <f>'2bu'!M25</f>
        <v>0</v>
      </c>
      <c r="Q30" s="6">
        <f>'2fp'!M25</f>
        <v>0</v>
      </c>
      <c r="R30" s="6">
        <f>'2up'!M25</f>
        <v>0</v>
      </c>
      <c r="S30" s="6">
        <f>'3bg'!M25</f>
        <v>0</v>
      </c>
      <c r="T30" s="6">
        <f>'3.bp'!M25</f>
        <v>0</v>
      </c>
      <c r="U30" s="6">
        <f>'3fg'!M25</f>
        <v>0</v>
      </c>
      <c r="V30" s="10">
        <f>'3fp'!M25</f>
        <v>0</v>
      </c>
      <c r="W30" s="16">
        <f>'3umg'!M25</f>
        <v>0</v>
      </c>
      <c r="X30" s="16">
        <f>'3ump'!M25</f>
        <v>0</v>
      </c>
      <c r="Y30" s="15"/>
    </row>
    <row r="31" spans="1:25" ht="16.5" customHeight="1" thickBot="1" x14ac:dyDescent="0.3">
      <c r="A31" s="47"/>
      <c r="B31" s="52" t="s">
        <v>30</v>
      </c>
      <c r="C31" s="53"/>
      <c r="D31" s="6">
        <f>'1AM'!M26</f>
        <v>0</v>
      </c>
      <c r="E31" s="6">
        <f>'1B'!M26</f>
        <v>0</v>
      </c>
      <c r="F31" s="6">
        <f>'2AMP'!M26</f>
        <v>0</v>
      </c>
      <c r="G31" s="6">
        <f>'2BP'!M26</f>
        <v>0</v>
      </c>
      <c r="H31" s="6">
        <f>'3AMP'!M26</f>
        <v>0</v>
      </c>
      <c r="I31" s="6">
        <f>'3BP'!M26</f>
        <v>0</v>
      </c>
      <c r="J31" s="6">
        <f>'3BAG'!M26</f>
        <v>0</v>
      </c>
      <c r="K31" s="6">
        <f>'3MG'!M26</f>
        <v>0</v>
      </c>
      <c r="L31" s="6">
        <f>'4BM'!M26</f>
        <v>0</v>
      </c>
      <c r="M31" s="6">
        <f>'1bf'!M26</f>
        <v>0</v>
      </c>
      <c r="N31" s="6">
        <f>'1f'!M26</f>
        <v>0</v>
      </c>
      <c r="O31" s="6">
        <f>'1u'!M26</f>
        <v>0</v>
      </c>
      <c r="P31" s="6">
        <f>'2bu'!M26</f>
        <v>0</v>
      </c>
      <c r="Q31" s="6">
        <f>'2fp'!M26</f>
        <v>0</v>
      </c>
      <c r="R31" s="6">
        <f>'2up'!M26</f>
        <v>0</v>
      </c>
      <c r="S31" s="6">
        <f>'3bg'!M26</f>
        <v>0</v>
      </c>
      <c r="T31" s="6">
        <f>'3.bp'!M26</f>
        <v>0</v>
      </c>
      <c r="U31" s="6">
        <f>'3fg'!M26</f>
        <v>0</v>
      </c>
      <c r="V31" s="10">
        <f>'3fp'!M26</f>
        <v>0</v>
      </c>
      <c r="W31" s="16">
        <f>'3umg'!M26</f>
        <v>0</v>
      </c>
      <c r="X31" s="16">
        <f>'3ump'!M26</f>
        <v>0</v>
      </c>
      <c r="Y31" s="15"/>
    </row>
    <row r="32" spans="1:25" ht="16" thickBot="1" x14ac:dyDescent="0.3">
      <c r="A32" s="48"/>
      <c r="B32" s="54" t="s">
        <v>31</v>
      </c>
      <c r="C32" s="55"/>
      <c r="D32" s="6">
        <f>'1AM'!M27</f>
        <v>0</v>
      </c>
      <c r="E32" s="6">
        <f>'1B'!M27</f>
        <v>0</v>
      </c>
      <c r="F32" s="6">
        <f>'2AMP'!M27</f>
        <v>0</v>
      </c>
      <c r="G32" s="6">
        <f>'2BP'!M27</f>
        <v>0</v>
      </c>
      <c r="H32" s="6">
        <f>'3AMP'!M27</f>
        <v>0</v>
      </c>
      <c r="I32" s="6">
        <f>'3BP'!M27</f>
        <v>0</v>
      </c>
      <c r="J32" s="6">
        <f>'3BAG'!M27</f>
        <v>0</v>
      </c>
      <c r="K32" s="6">
        <f>'3MG'!M27</f>
        <v>0</v>
      </c>
      <c r="L32" s="6">
        <f>'4BM'!M27</f>
        <v>0</v>
      </c>
      <c r="M32" s="6">
        <f>'1bf'!M27</f>
        <v>0</v>
      </c>
      <c r="N32" s="6">
        <f>'1f'!M27</f>
        <v>0</v>
      </c>
      <c r="O32" s="6">
        <f>'1u'!M27</f>
        <v>0</v>
      </c>
      <c r="P32" s="6">
        <f>'2bu'!M27</f>
        <v>0</v>
      </c>
      <c r="Q32" s="6">
        <f>'2fp'!M27</f>
        <v>0</v>
      </c>
      <c r="R32" s="6">
        <f>'2up'!M27</f>
        <v>0</v>
      </c>
      <c r="S32" s="6">
        <f>'3bg'!M27</f>
        <v>0</v>
      </c>
      <c r="T32" s="6">
        <f>'3.bp'!M27</f>
        <v>0</v>
      </c>
      <c r="U32" s="6">
        <f>'3fg'!M27</f>
        <v>0</v>
      </c>
      <c r="V32" s="10">
        <f>'3fp'!M27</f>
        <v>0</v>
      </c>
      <c r="W32" s="16">
        <f>'3umg'!M27</f>
        <v>0</v>
      </c>
      <c r="X32" s="16">
        <f>'3ump'!M27</f>
        <v>0</v>
      </c>
      <c r="Y32" s="15"/>
    </row>
    <row r="33" spans="1:25" ht="15.75" customHeight="1" x14ac:dyDescent="0.25">
      <c r="A33" s="41" t="s">
        <v>32</v>
      </c>
      <c r="B33" s="56" t="s">
        <v>33</v>
      </c>
      <c r="C33" s="57"/>
      <c r="D33" s="6">
        <f>'1AM'!M28</f>
        <v>0</v>
      </c>
      <c r="E33" s="6">
        <f>'1B'!M28</f>
        <v>0</v>
      </c>
      <c r="F33" s="6">
        <f>'2AMP'!M28</f>
        <v>0</v>
      </c>
      <c r="G33" s="6">
        <f>'2BP'!M28</f>
        <v>0</v>
      </c>
      <c r="H33" s="6">
        <f>'3AMP'!M28</f>
        <v>0</v>
      </c>
      <c r="I33" s="6">
        <f>'3BP'!M28</f>
        <v>0</v>
      </c>
      <c r="J33" s="6">
        <f>'3BAG'!M28</f>
        <v>0</v>
      </c>
      <c r="K33" s="6">
        <f>'3MG'!M28</f>
        <v>0</v>
      </c>
      <c r="L33" s="6">
        <f>'4BM'!M28</f>
        <v>0</v>
      </c>
      <c r="M33" s="6">
        <f>'1bf'!M28</f>
        <v>0</v>
      </c>
      <c r="N33" s="6">
        <f>'1f'!M28</f>
        <v>0</v>
      </c>
      <c r="O33" s="6">
        <f>'1u'!M28</f>
        <v>0</v>
      </c>
      <c r="P33" s="6">
        <f>'2bu'!M28</f>
        <v>0</v>
      </c>
      <c r="Q33" s="6">
        <f>'2fp'!M28</f>
        <v>0</v>
      </c>
      <c r="R33" s="6">
        <f>'2up'!M28</f>
        <v>0</v>
      </c>
      <c r="S33" s="6">
        <f>'3bg'!M28</f>
        <v>0</v>
      </c>
      <c r="T33" s="6">
        <f>'3.bp'!M28</f>
        <v>0</v>
      </c>
      <c r="U33" s="6">
        <f>'3fg'!M28</f>
        <v>0</v>
      </c>
      <c r="V33" s="10">
        <f>'3fp'!M28</f>
        <v>0</v>
      </c>
      <c r="W33" s="16">
        <f>'3umg'!M28</f>
        <v>0</v>
      </c>
      <c r="X33" s="16">
        <f>'3ump'!M28</f>
        <v>0</v>
      </c>
      <c r="Y33" s="15"/>
    </row>
    <row r="34" spans="1:25" ht="15.75" customHeight="1" x14ac:dyDescent="0.25">
      <c r="A34" s="42"/>
      <c r="B34" s="58" t="s">
        <v>34</v>
      </c>
      <c r="C34" s="59"/>
      <c r="D34" s="6">
        <f>'1AM'!M29</f>
        <v>0</v>
      </c>
      <c r="E34" s="6">
        <f>'1B'!M29</f>
        <v>0</v>
      </c>
      <c r="F34" s="6">
        <f>'2AMP'!M29</f>
        <v>0</v>
      </c>
      <c r="G34" s="6">
        <f>'2BP'!M29</f>
        <v>0</v>
      </c>
      <c r="H34" s="6">
        <f>'3AMP'!M29</f>
        <v>0</v>
      </c>
      <c r="I34" s="6">
        <f>'3BP'!M29</f>
        <v>0</v>
      </c>
      <c r="J34" s="6">
        <f>'3BAG'!M29</f>
        <v>0</v>
      </c>
      <c r="K34" s="6">
        <f>'3MG'!M29</f>
        <v>0</v>
      </c>
      <c r="L34" s="6">
        <f>'4BM'!M29</f>
        <v>0</v>
      </c>
      <c r="M34" s="6">
        <f>'1bf'!M29</f>
        <v>0</v>
      </c>
      <c r="N34" s="6">
        <f>'1f'!M29</f>
        <v>0</v>
      </c>
      <c r="O34" s="6">
        <f>'1u'!M29</f>
        <v>0</v>
      </c>
      <c r="P34" s="6">
        <f>'2bu'!M29</f>
        <v>0</v>
      </c>
      <c r="Q34" s="6">
        <f>'2fp'!M29</f>
        <v>0</v>
      </c>
      <c r="R34" s="6">
        <f>'2up'!M29</f>
        <v>0</v>
      </c>
      <c r="S34" s="6">
        <f>'3bg'!M29</f>
        <v>0</v>
      </c>
      <c r="T34" s="6">
        <f>'3.bp'!M29</f>
        <v>0</v>
      </c>
      <c r="U34" s="6">
        <f>'3fg'!M29</f>
        <v>0</v>
      </c>
      <c r="V34" s="10">
        <f>'3fp'!M29</f>
        <v>0</v>
      </c>
      <c r="W34" s="16">
        <f>'3umg'!M29</f>
        <v>0</v>
      </c>
      <c r="X34" s="16">
        <f>'3ump'!M29</f>
        <v>0</v>
      </c>
      <c r="Y34" s="15"/>
    </row>
    <row r="35" spans="1:25" ht="15.75" customHeight="1" x14ac:dyDescent="0.25">
      <c r="A35" s="42"/>
      <c r="B35" s="58" t="s">
        <v>35</v>
      </c>
      <c r="C35" s="59"/>
      <c r="D35" s="6">
        <f>'1AM'!M30</f>
        <v>0</v>
      </c>
      <c r="E35" s="6">
        <f>'1B'!M30</f>
        <v>0</v>
      </c>
      <c r="F35" s="6">
        <f>'2AMP'!M30</f>
        <v>0</v>
      </c>
      <c r="G35" s="6">
        <f>'2BP'!M30</f>
        <v>0</v>
      </c>
      <c r="H35" s="6">
        <f>'3AMP'!M30</f>
        <v>0</v>
      </c>
      <c r="I35" s="6">
        <f>'3BP'!M30</f>
        <v>0</v>
      </c>
      <c r="J35" s="6">
        <f>'3BAG'!M30</f>
        <v>0</v>
      </c>
      <c r="K35" s="6">
        <f>'3MG'!M30</f>
        <v>0</v>
      </c>
      <c r="L35" s="6">
        <f>'4BM'!M30</f>
        <v>0</v>
      </c>
      <c r="M35" s="6">
        <f>'1bf'!M30</f>
        <v>0</v>
      </c>
      <c r="N35" s="6">
        <f>'1f'!M30</f>
        <v>0</v>
      </c>
      <c r="O35" s="6">
        <f>'1u'!M30</f>
        <v>0</v>
      </c>
      <c r="P35" s="6">
        <f>'2bu'!M30</f>
        <v>0</v>
      </c>
      <c r="Q35" s="6">
        <f>'2fp'!M30</f>
        <v>0</v>
      </c>
      <c r="R35" s="6">
        <f>'2up'!M30</f>
        <v>0</v>
      </c>
      <c r="S35" s="6">
        <f>'3bg'!M30</f>
        <v>0</v>
      </c>
      <c r="T35" s="6">
        <f>'3.bp'!M30</f>
        <v>0</v>
      </c>
      <c r="U35" s="6">
        <f>'3fg'!M30</f>
        <v>0</v>
      </c>
      <c r="V35" s="10">
        <f>'3fp'!M30</f>
        <v>0</v>
      </c>
      <c r="W35" s="16">
        <f>'3umg'!M30</f>
        <v>0</v>
      </c>
      <c r="X35" s="16">
        <f>'3ump'!M30</f>
        <v>0</v>
      </c>
      <c r="Y35" s="15"/>
    </row>
    <row r="36" spans="1:25" ht="16.5" customHeight="1" thickBot="1" x14ac:dyDescent="0.3">
      <c r="A36" s="42"/>
      <c r="B36" s="60" t="s">
        <v>36</v>
      </c>
      <c r="C36" s="61"/>
      <c r="D36" s="6">
        <f>'1AM'!M31</f>
        <v>0</v>
      </c>
      <c r="E36" s="6">
        <f>'1B'!M31</f>
        <v>0</v>
      </c>
      <c r="F36" s="6">
        <f>'2AMP'!M31</f>
        <v>0</v>
      </c>
      <c r="G36" s="6">
        <f>'2BP'!M31</f>
        <v>0</v>
      </c>
      <c r="H36" s="6">
        <f>'3AMP'!M31</f>
        <v>0</v>
      </c>
      <c r="I36" s="6">
        <f>'3BP'!M31</f>
        <v>0</v>
      </c>
      <c r="J36" s="6">
        <f>'3BAG'!M31</f>
        <v>0</v>
      </c>
      <c r="K36" s="6">
        <f>'3MG'!M31</f>
        <v>0</v>
      </c>
      <c r="L36" s="6">
        <f>'4BM'!M31</f>
        <v>0</v>
      </c>
      <c r="M36" s="6">
        <f>'1bf'!M31</f>
        <v>0</v>
      </c>
      <c r="N36" s="6">
        <f>'1f'!M31</f>
        <v>0</v>
      </c>
      <c r="O36" s="6">
        <f>'1u'!M31</f>
        <v>0</v>
      </c>
      <c r="P36" s="6">
        <f>'2bu'!M31</f>
        <v>0</v>
      </c>
      <c r="Q36" s="6">
        <f>'2fp'!M31</f>
        <v>0</v>
      </c>
      <c r="R36" s="6">
        <f>'2up'!M31</f>
        <v>0</v>
      </c>
      <c r="S36" s="6">
        <f>'3bg'!M31</f>
        <v>0</v>
      </c>
      <c r="T36" s="6">
        <f>'3.bp'!M31</f>
        <v>0</v>
      </c>
      <c r="U36" s="6">
        <f>'3fg'!M31</f>
        <v>0</v>
      </c>
      <c r="V36" s="10">
        <f>'3fp'!M31</f>
        <v>0</v>
      </c>
      <c r="W36" s="16">
        <f>'3umg'!M31</f>
        <v>0</v>
      </c>
      <c r="X36" s="16">
        <f>'3ump'!M31</f>
        <v>0</v>
      </c>
      <c r="Y36" s="15"/>
    </row>
    <row r="37" spans="1:25" ht="16" thickBot="1" x14ac:dyDescent="0.3">
      <c r="A37" s="43"/>
      <c r="B37" s="44" t="s">
        <v>37</v>
      </c>
      <c r="C37" s="45"/>
      <c r="D37" s="6">
        <f>'1AM'!M32</f>
        <v>0</v>
      </c>
      <c r="E37" s="6">
        <f>'1B'!M32</f>
        <v>0</v>
      </c>
      <c r="F37" s="6">
        <f>'2AMP'!M32</f>
        <v>0</v>
      </c>
      <c r="G37" s="6">
        <f>'2BP'!M32</f>
        <v>0</v>
      </c>
      <c r="H37" s="6">
        <f>'3AMP'!M32</f>
        <v>0</v>
      </c>
      <c r="I37" s="6">
        <f>'3BP'!M32</f>
        <v>0</v>
      </c>
      <c r="J37" s="6">
        <f>'3BAG'!M32</f>
        <v>0</v>
      </c>
      <c r="K37" s="6">
        <f>'3MG'!M32</f>
        <v>0</v>
      </c>
      <c r="L37" s="6">
        <f>'4BM'!M32</f>
        <v>0</v>
      </c>
      <c r="M37" s="6">
        <f>'1bf'!M32</f>
        <v>0</v>
      </c>
      <c r="N37" s="6">
        <f>'1f'!M32</f>
        <v>0</v>
      </c>
      <c r="O37" s="6">
        <f>'1u'!M32</f>
        <v>0</v>
      </c>
      <c r="P37" s="6">
        <f>'2bu'!M32</f>
        <v>0</v>
      </c>
      <c r="Q37" s="6">
        <f>'2fp'!M32</f>
        <v>0</v>
      </c>
      <c r="R37" s="6">
        <f>'2up'!M32</f>
        <v>0</v>
      </c>
      <c r="S37" s="6">
        <f>'3bg'!M32</f>
        <v>0</v>
      </c>
      <c r="T37" s="6">
        <f>'3.bp'!M32</f>
        <v>0</v>
      </c>
      <c r="U37" s="6">
        <f>'3fg'!M32</f>
        <v>0</v>
      </c>
      <c r="V37" s="10">
        <f>'3fp'!M32</f>
        <v>0</v>
      </c>
      <c r="W37" s="17">
        <f>'3umg'!M32</f>
        <v>0</v>
      </c>
      <c r="X37" s="17">
        <f>'3ump'!M32</f>
        <v>0</v>
      </c>
      <c r="Y37" s="15"/>
    </row>
    <row r="38" spans="1:25" ht="16" thickBot="1" x14ac:dyDescent="0.4">
      <c r="A38" s="38" t="s">
        <v>38</v>
      </c>
      <c r="B38" s="39"/>
      <c r="C38" s="40"/>
      <c r="D38" s="7">
        <f>SUM(D24:D37)</f>
        <v>0</v>
      </c>
      <c r="E38" s="7">
        <f t="shared" ref="E38:X38" si="1">SUM(E24:E37)</f>
        <v>0</v>
      </c>
      <c r="F38" s="7">
        <f t="shared" si="1"/>
        <v>0</v>
      </c>
      <c r="G38" s="7">
        <f t="shared" si="1"/>
        <v>0</v>
      </c>
      <c r="H38" s="7">
        <f t="shared" si="1"/>
        <v>0</v>
      </c>
      <c r="I38" s="7">
        <f t="shared" si="1"/>
        <v>0</v>
      </c>
      <c r="J38" s="7">
        <f t="shared" si="1"/>
        <v>0</v>
      </c>
      <c r="K38" s="7">
        <f t="shared" si="1"/>
        <v>0</v>
      </c>
      <c r="L38" s="7">
        <f t="shared" si="1"/>
        <v>0</v>
      </c>
      <c r="M38" s="7">
        <f t="shared" si="1"/>
        <v>0</v>
      </c>
      <c r="N38" s="7">
        <f t="shared" si="1"/>
        <v>0</v>
      </c>
      <c r="O38" s="7">
        <f t="shared" si="1"/>
        <v>0</v>
      </c>
      <c r="P38" s="7">
        <f t="shared" si="1"/>
        <v>0</v>
      </c>
      <c r="Q38" s="7">
        <f t="shared" si="1"/>
        <v>0</v>
      </c>
      <c r="R38" s="7">
        <f t="shared" si="1"/>
        <v>0</v>
      </c>
      <c r="S38" s="7">
        <f t="shared" si="1"/>
        <v>0</v>
      </c>
      <c r="T38" s="7">
        <f t="shared" si="1"/>
        <v>0</v>
      </c>
      <c r="U38" s="7">
        <f t="shared" si="1"/>
        <v>0</v>
      </c>
      <c r="V38" s="11">
        <f t="shared" si="1"/>
        <v>0</v>
      </c>
      <c r="W38" s="18">
        <f t="shared" si="1"/>
        <v>0</v>
      </c>
      <c r="X38" s="18">
        <f t="shared" si="1"/>
        <v>0</v>
      </c>
      <c r="Y38" s="15"/>
    </row>
    <row r="39" spans="1:25" ht="16.5" thickTop="1" thickBot="1" x14ac:dyDescent="0.4">
      <c r="A39" s="38" t="s">
        <v>0</v>
      </c>
      <c r="B39" s="39"/>
      <c r="C39" s="40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11"/>
      <c r="W39" s="18"/>
      <c r="X39" s="18"/>
      <c r="Y39" s="15"/>
    </row>
    <row r="40" spans="1:25" ht="16.5" thickTop="1" thickBot="1" x14ac:dyDescent="0.4">
      <c r="A40" s="38" t="s">
        <v>39</v>
      </c>
      <c r="B40" s="39"/>
      <c r="C40" s="40"/>
      <c r="D40" s="7">
        <f>SUM(D38:D39)</f>
        <v>0</v>
      </c>
      <c r="E40" s="7">
        <f t="shared" ref="E40:X40" si="2">SUM(E26:E39)</f>
        <v>0</v>
      </c>
      <c r="F40" s="7">
        <f t="shared" si="2"/>
        <v>0</v>
      </c>
      <c r="G40" s="7">
        <f t="shared" si="2"/>
        <v>0</v>
      </c>
      <c r="H40" s="7">
        <f t="shared" si="2"/>
        <v>0</v>
      </c>
      <c r="I40" s="7">
        <f t="shared" si="2"/>
        <v>0</v>
      </c>
      <c r="J40" s="7">
        <f t="shared" si="2"/>
        <v>0</v>
      </c>
      <c r="K40" s="7">
        <f t="shared" si="2"/>
        <v>0</v>
      </c>
      <c r="L40" s="7">
        <f t="shared" si="2"/>
        <v>0</v>
      </c>
      <c r="M40" s="7">
        <f t="shared" si="2"/>
        <v>0</v>
      </c>
      <c r="N40" s="7">
        <f t="shared" si="2"/>
        <v>0</v>
      </c>
      <c r="O40" s="7">
        <f t="shared" si="2"/>
        <v>0</v>
      </c>
      <c r="P40" s="7">
        <f t="shared" si="2"/>
        <v>0</v>
      </c>
      <c r="Q40" s="7">
        <f t="shared" si="2"/>
        <v>0</v>
      </c>
      <c r="R40" s="7">
        <f t="shared" si="2"/>
        <v>0</v>
      </c>
      <c r="S40" s="7">
        <f t="shared" si="2"/>
        <v>0</v>
      </c>
      <c r="T40" s="7">
        <f t="shared" si="2"/>
        <v>0</v>
      </c>
      <c r="U40" s="7">
        <f t="shared" si="2"/>
        <v>0</v>
      </c>
      <c r="V40" s="11">
        <f t="shared" si="2"/>
        <v>0</v>
      </c>
      <c r="W40" s="18">
        <f t="shared" si="2"/>
        <v>0</v>
      </c>
      <c r="X40" s="18">
        <f t="shared" si="2"/>
        <v>0</v>
      </c>
      <c r="Y40" s="15"/>
    </row>
    <row r="41" spans="1:25" ht="13" thickTop="1" x14ac:dyDescent="0.25"/>
  </sheetData>
  <mergeCells count="30">
    <mergeCell ref="B16:C16"/>
    <mergeCell ref="B17:C17"/>
    <mergeCell ref="A39:C39"/>
    <mergeCell ref="A40:C40"/>
    <mergeCell ref="A24:A32"/>
    <mergeCell ref="B24:B25"/>
    <mergeCell ref="B26:B27"/>
    <mergeCell ref="B28:B30"/>
    <mergeCell ref="B31:C31"/>
    <mergeCell ref="B32:C32"/>
    <mergeCell ref="B33:C33"/>
    <mergeCell ref="B34:C34"/>
    <mergeCell ref="B35:C35"/>
    <mergeCell ref="B36:C36"/>
    <mergeCell ref="A23:C23"/>
    <mergeCell ref="A38:C38"/>
    <mergeCell ref="A33:A37"/>
    <mergeCell ref="B37:C37"/>
    <mergeCell ref="A4:C4"/>
    <mergeCell ref="A5:A13"/>
    <mergeCell ref="B5:B6"/>
    <mergeCell ref="B7:B8"/>
    <mergeCell ref="B9:B11"/>
    <mergeCell ref="A14:A18"/>
    <mergeCell ref="B12:C12"/>
    <mergeCell ref="A19:C19"/>
    <mergeCell ref="B13:C13"/>
    <mergeCell ref="B14:C14"/>
    <mergeCell ref="B15:C15"/>
    <mergeCell ref="B18:C1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K10" sqref="K10"/>
    </sheetView>
  </sheetViews>
  <sheetFormatPr defaultRowHeight="14.5" x14ac:dyDescent="0.35"/>
  <cols>
    <col min="1" max="1" width="26.26953125" style="19" customWidth="1"/>
    <col min="2" max="3" width="15.453125" style="19" customWidth="1"/>
    <col min="4" max="4" width="6.54296875" style="20" customWidth="1"/>
    <col min="5" max="5" width="15.453125" style="19" customWidth="1"/>
    <col min="6" max="6" width="6.54296875" style="20" customWidth="1"/>
    <col min="7" max="7" width="15.453125" style="19" customWidth="1"/>
    <col min="8" max="8" width="6.54296875" style="20" customWidth="1"/>
    <col min="9" max="9" width="15.453125" style="19" customWidth="1"/>
    <col min="10" max="10" width="6.54296875" style="20" customWidth="1"/>
    <col min="11" max="11" width="15.453125" style="19" customWidth="1"/>
    <col min="12" max="12" width="6.54296875" style="20" customWidth="1"/>
    <col min="13" max="13" width="15.453125" style="19" customWidth="1"/>
    <col min="14" max="14" width="6.54296875" style="20" customWidth="1"/>
    <col min="15" max="15" width="15.453125" style="20" customWidth="1"/>
  </cols>
  <sheetData>
    <row r="1" spans="1:15" x14ac:dyDescent="0.35">
      <c r="C1" s="20" t="s">
        <v>40</v>
      </c>
      <c r="E1" s="20" t="s">
        <v>41</v>
      </c>
      <c r="G1" s="20" t="s">
        <v>42</v>
      </c>
      <c r="I1" s="20" t="s">
        <v>43</v>
      </c>
      <c r="K1" s="20" t="s">
        <v>44</v>
      </c>
      <c r="M1" s="20" t="s">
        <v>45</v>
      </c>
      <c r="O1" s="20" t="s">
        <v>39</v>
      </c>
    </row>
    <row r="2" spans="1:15" ht="15.65" customHeight="1" x14ac:dyDescent="0.35">
      <c r="A2" s="66" t="s">
        <v>46</v>
      </c>
      <c r="B2" s="21" t="s">
        <v>47</v>
      </c>
      <c r="C2" s="22"/>
      <c r="D2" s="23"/>
      <c r="E2" s="24"/>
      <c r="F2" s="23"/>
      <c r="G2" s="22"/>
      <c r="H2" s="23"/>
      <c r="I2" s="22"/>
      <c r="J2" s="23"/>
      <c r="K2" s="22"/>
      <c r="L2" s="23"/>
      <c r="M2" s="22"/>
      <c r="N2" s="23"/>
      <c r="O2" s="23">
        <f>D2+F2+H2+J2+L2+N2</f>
        <v>0</v>
      </c>
    </row>
    <row r="3" spans="1:15" x14ac:dyDescent="0.35">
      <c r="A3" s="66"/>
      <c r="B3" s="25" t="s">
        <v>48</v>
      </c>
      <c r="C3" s="26"/>
      <c r="D3" s="23"/>
      <c r="E3" s="27"/>
      <c r="F3" s="23"/>
      <c r="G3" s="28"/>
      <c r="H3" s="23"/>
      <c r="I3" s="27"/>
      <c r="J3" s="23"/>
      <c r="K3" s="27"/>
      <c r="L3" s="23"/>
      <c r="M3" s="27"/>
      <c r="N3" s="23"/>
      <c r="O3" s="23">
        <f t="shared" ref="O3:O16" si="0">D3+F3+H3+J3+L3+N3</f>
        <v>0</v>
      </c>
    </row>
    <row r="4" spans="1:15" ht="15.65" customHeight="1" x14ac:dyDescent="0.35">
      <c r="A4" s="66" t="s">
        <v>49</v>
      </c>
      <c r="B4" s="21" t="s">
        <v>47</v>
      </c>
      <c r="C4" s="22"/>
      <c r="D4" s="23"/>
      <c r="E4" s="24"/>
      <c r="F4" s="23"/>
      <c r="G4" s="22"/>
      <c r="H4" s="23"/>
      <c r="I4" s="22"/>
      <c r="J4" s="23"/>
      <c r="K4" s="22"/>
      <c r="L4" s="23"/>
      <c r="M4" s="22"/>
      <c r="N4" s="23"/>
      <c r="O4" s="23">
        <f t="shared" si="0"/>
        <v>0</v>
      </c>
    </row>
    <row r="5" spans="1:15" x14ac:dyDescent="0.35">
      <c r="A5" s="66"/>
      <c r="B5" s="25" t="s">
        <v>48</v>
      </c>
      <c r="C5" s="26"/>
      <c r="D5" s="23"/>
      <c r="F5" s="23"/>
      <c r="G5" s="28"/>
      <c r="H5" s="23"/>
      <c r="I5" s="27"/>
      <c r="J5" s="23"/>
      <c r="K5" s="27"/>
      <c r="L5" s="23"/>
      <c r="M5" s="27"/>
      <c r="N5" s="23"/>
      <c r="O5" s="23">
        <f t="shared" si="0"/>
        <v>0</v>
      </c>
    </row>
    <row r="6" spans="1:15" ht="40.15" customHeight="1" x14ac:dyDescent="0.35">
      <c r="A6" s="66" t="s">
        <v>51</v>
      </c>
      <c r="B6" s="25" t="s">
        <v>47</v>
      </c>
      <c r="C6" s="26"/>
      <c r="D6" s="23"/>
      <c r="E6" s="30" t="s">
        <v>107</v>
      </c>
      <c r="F6" s="23">
        <f>5+2</f>
        <v>7</v>
      </c>
      <c r="G6" s="28"/>
      <c r="H6" s="23"/>
      <c r="I6" s="27"/>
      <c r="J6" s="23"/>
      <c r="K6" s="27"/>
      <c r="L6" s="23"/>
      <c r="M6" s="27"/>
      <c r="N6" s="23"/>
      <c r="O6" s="23">
        <f t="shared" si="0"/>
        <v>7</v>
      </c>
    </row>
    <row r="7" spans="1:15" ht="24" x14ac:dyDescent="0.35">
      <c r="A7" s="66"/>
      <c r="B7" s="25" t="s">
        <v>48</v>
      </c>
      <c r="C7" s="26"/>
      <c r="D7" s="23"/>
      <c r="E7" s="30" t="s">
        <v>108</v>
      </c>
      <c r="F7" s="23">
        <f>10+6</f>
        <v>16</v>
      </c>
      <c r="G7" s="28"/>
      <c r="H7" s="23"/>
      <c r="I7" s="27"/>
      <c r="J7" s="23"/>
      <c r="K7" s="27"/>
      <c r="L7" s="23"/>
      <c r="M7" s="27"/>
      <c r="N7" s="23"/>
      <c r="O7" s="23">
        <f t="shared" si="0"/>
        <v>16</v>
      </c>
    </row>
    <row r="8" spans="1:15" x14ac:dyDescent="0.35">
      <c r="A8" s="66"/>
      <c r="B8" s="25" t="s">
        <v>52</v>
      </c>
      <c r="C8" s="26"/>
      <c r="D8" s="23"/>
      <c r="E8" s="27"/>
      <c r="F8" s="23"/>
      <c r="G8" s="28"/>
      <c r="H8" s="23"/>
      <c r="I8" s="27"/>
      <c r="J8" s="23"/>
      <c r="K8" s="27"/>
      <c r="L8" s="23"/>
      <c r="M8" s="27"/>
      <c r="N8" s="23"/>
      <c r="O8" s="23">
        <f t="shared" si="0"/>
        <v>0</v>
      </c>
    </row>
    <row r="9" spans="1:15" ht="48" x14ac:dyDescent="0.35">
      <c r="A9" s="62" t="s">
        <v>53</v>
      </c>
      <c r="B9" s="63"/>
      <c r="C9" s="26"/>
      <c r="D9" s="23"/>
      <c r="E9" s="30" t="s">
        <v>109</v>
      </c>
      <c r="F9" s="23">
        <f>5+3</f>
        <v>8</v>
      </c>
      <c r="G9" s="28"/>
      <c r="H9" s="23"/>
      <c r="I9" s="27"/>
      <c r="J9" s="23"/>
      <c r="K9" s="27"/>
      <c r="L9" s="23"/>
      <c r="M9" s="27"/>
      <c r="N9" s="23"/>
      <c r="O9" s="23">
        <f t="shared" si="0"/>
        <v>8</v>
      </c>
    </row>
    <row r="10" spans="1:15" ht="36.5" x14ac:dyDescent="0.35">
      <c r="A10" s="62" t="s">
        <v>54</v>
      </c>
      <c r="B10" s="63"/>
      <c r="C10" s="26"/>
      <c r="D10" s="23"/>
      <c r="E10" s="27"/>
      <c r="F10" s="23"/>
      <c r="G10" s="28"/>
      <c r="H10" s="23"/>
      <c r="I10" s="27"/>
      <c r="J10" s="23"/>
      <c r="K10" s="29" t="s">
        <v>110</v>
      </c>
      <c r="L10" s="23">
        <f>30</f>
        <v>30</v>
      </c>
      <c r="M10" s="27"/>
      <c r="N10" s="23"/>
      <c r="O10" s="23">
        <f t="shared" si="0"/>
        <v>30</v>
      </c>
    </row>
    <row r="11" spans="1:15" x14ac:dyDescent="0.35">
      <c r="A11" s="62" t="s">
        <v>55</v>
      </c>
      <c r="B11" s="63"/>
      <c r="C11" s="26"/>
      <c r="D11" s="23"/>
      <c r="E11" s="27"/>
      <c r="F11" s="23"/>
      <c r="G11" s="28"/>
      <c r="H11" s="23"/>
      <c r="I11" s="27"/>
      <c r="J11" s="23"/>
      <c r="K11" s="27"/>
      <c r="L11" s="23"/>
      <c r="M11" s="27"/>
      <c r="N11" s="23"/>
      <c r="O11" s="23">
        <f t="shared" si="0"/>
        <v>0</v>
      </c>
    </row>
    <row r="12" spans="1:15" ht="15.65" customHeight="1" x14ac:dyDescent="0.25">
      <c r="A12" s="62" t="s">
        <v>59</v>
      </c>
      <c r="B12" s="63"/>
      <c r="C12" s="30" t="s">
        <v>82</v>
      </c>
      <c r="D12" s="23">
        <f>10</f>
        <v>10</v>
      </c>
      <c r="E12" s="30" t="s">
        <v>76</v>
      </c>
      <c r="F12" s="23">
        <f>5</f>
        <v>5</v>
      </c>
      <c r="G12" s="30" t="s">
        <v>82</v>
      </c>
      <c r="H12" s="23">
        <f>10</f>
        <v>10</v>
      </c>
      <c r="I12" s="27"/>
      <c r="J12" s="23"/>
      <c r="K12" s="27"/>
      <c r="L12" s="23"/>
      <c r="M12" s="27"/>
      <c r="N12" s="23"/>
      <c r="O12" s="23">
        <f t="shared" si="0"/>
        <v>25</v>
      </c>
    </row>
    <row r="13" spans="1:15" ht="24.5" x14ac:dyDescent="0.35">
      <c r="A13" s="64" t="s">
        <v>63</v>
      </c>
      <c r="B13" s="65"/>
      <c r="C13" s="26"/>
      <c r="D13" s="23"/>
      <c r="E13" s="27"/>
      <c r="F13" s="23"/>
      <c r="G13" s="28"/>
      <c r="H13" s="23"/>
      <c r="I13" s="27"/>
      <c r="J13" s="23"/>
      <c r="K13" s="29" t="s">
        <v>58</v>
      </c>
      <c r="L13" s="23">
        <f>5</f>
        <v>5</v>
      </c>
      <c r="M13" s="27"/>
      <c r="N13" s="23"/>
      <c r="O13" s="23">
        <f t="shared" si="0"/>
        <v>5</v>
      </c>
    </row>
    <row r="14" spans="1:15" x14ac:dyDescent="0.35">
      <c r="A14" s="64" t="s">
        <v>64</v>
      </c>
      <c r="B14" s="65"/>
      <c r="C14" s="26"/>
      <c r="D14" s="23"/>
      <c r="E14" s="27"/>
      <c r="F14" s="23"/>
      <c r="G14" s="28"/>
      <c r="H14" s="23"/>
      <c r="I14" s="27"/>
      <c r="J14" s="23"/>
      <c r="K14" s="27"/>
      <c r="L14" s="23"/>
      <c r="M14" s="27"/>
      <c r="N14" s="23"/>
      <c r="O14" s="23">
        <f t="shared" si="0"/>
        <v>0</v>
      </c>
    </row>
    <row r="15" spans="1:15" x14ac:dyDescent="0.35">
      <c r="A15" s="64" t="s">
        <v>65</v>
      </c>
      <c r="B15" s="65"/>
      <c r="C15" s="26"/>
      <c r="D15" s="23"/>
      <c r="E15" s="27"/>
      <c r="F15" s="23"/>
      <c r="G15" s="28"/>
      <c r="H15" s="23"/>
      <c r="I15" s="27"/>
      <c r="J15" s="23"/>
      <c r="K15" s="27"/>
      <c r="L15" s="23"/>
      <c r="M15" s="27"/>
      <c r="N15" s="23"/>
      <c r="O15" s="23">
        <f t="shared" si="0"/>
        <v>0</v>
      </c>
    </row>
    <row r="16" spans="1:15" x14ac:dyDescent="0.35">
      <c r="A16" s="67" t="s">
        <v>39</v>
      </c>
      <c r="B16" s="68"/>
      <c r="C16" s="26"/>
      <c r="D16" s="23">
        <f>SUM(D2:D15)</f>
        <v>10</v>
      </c>
      <c r="E16" s="27"/>
      <c r="F16" s="23">
        <f>SUM(F2:F15)</f>
        <v>36</v>
      </c>
      <c r="G16" s="28"/>
      <c r="H16" s="23">
        <f>SUM(H2:H15)</f>
        <v>10</v>
      </c>
      <c r="I16" s="27"/>
      <c r="J16" s="23">
        <f>SUM(J2:J15)</f>
        <v>0</v>
      </c>
      <c r="K16" s="27"/>
      <c r="L16" s="23">
        <f>SUM(L2:L15)</f>
        <v>35</v>
      </c>
      <c r="M16" s="27"/>
      <c r="N16" s="23">
        <f>SUM(N2:N15)</f>
        <v>0</v>
      </c>
      <c r="O16" s="23">
        <f t="shared" si="0"/>
        <v>91</v>
      </c>
    </row>
    <row r="18" spans="1:14" x14ac:dyDescent="0.35">
      <c r="C18" s="20" t="s">
        <v>45</v>
      </c>
      <c r="E18" s="20" t="s">
        <v>66</v>
      </c>
      <c r="G18" s="20" t="s">
        <v>67</v>
      </c>
      <c r="I18" s="20" t="s">
        <v>68</v>
      </c>
      <c r="K18" s="20" t="s">
        <v>69</v>
      </c>
      <c r="M18" s="20" t="s">
        <v>39</v>
      </c>
      <c r="N18" s="19"/>
    </row>
    <row r="19" spans="1:14" ht="15.65" customHeight="1" x14ac:dyDescent="0.35">
      <c r="A19" s="66" t="s">
        <v>46</v>
      </c>
      <c r="B19" s="21" t="s">
        <v>47</v>
      </c>
      <c r="C19" s="22"/>
      <c r="D19" s="23"/>
      <c r="E19" s="24"/>
      <c r="F19" s="23"/>
      <c r="G19" s="22"/>
      <c r="H19" s="23"/>
      <c r="I19" s="22"/>
      <c r="J19" s="23"/>
      <c r="K19" s="22"/>
      <c r="L19" s="23"/>
      <c r="M19" s="23">
        <f>D19+F19+H19+J19+L19</f>
        <v>0</v>
      </c>
      <c r="N19" s="19"/>
    </row>
    <row r="20" spans="1:14" x14ac:dyDescent="0.35">
      <c r="A20" s="66"/>
      <c r="B20" s="25" t="s">
        <v>48</v>
      </c>
      <c r="C20" s="26"/>
      <c r="D20" s="23"/>
      <c r="E20" s="27"/>
      <c r="F20" s="23"/>
      <c r="G20" s="28"/>
      <c r="H20" s="23"/>
      <c r="I20" s="27"/>
      <c r="J20" s="23"/>
      <c r="K20" s="27"/>
      <c r="L20" s="23"/>
      <c r="M20" s="23">
        <f t="shared" ref="M20:M33" si="1">D20+F20+H20+J20+L20</f>
        <v>0</v>
      </c>
      <c r="N20" s="19"/>
    </row>
    <row r="21" spans="1:14" ht="15.65" customHeight="1" x14ac:dyDescent="0.35">
      <c r="A21" s="66" t="s">
        <v>49</v>
      </c>
      <c r="B21" s="21" t="s">
        <v>47</v>
      </c>
      <c r="C21" s="22"/>
      <c r="D21" s="23"/>
      <c r="E21" s="24"/>
      <c r="F21" s="23"/>
      <c r="G21" s="22"/>
      <c r="H21" s="23"/>
      <c r="I21" s="22"/>
      <c r="J21" s="23"/>
      <c r="K21" s="22"/>
      <c r="L21" s="23"/>
      <c r="M21" s="23">
        <f t="shared" si="1"/>
        <v>0</v>
      </c>
      <c r="N21" s="19"/>
    </row>
    <row r="22" spans="1:14" x14ac:dyDescent="0.35">
      <c r="A22" s="66"/>
      <c r="B22" s="25" t="s">
        <v>48</v>
      </c>
      <c r="C22" s="26"/>
      <c r="D22" s="23"/>
      <c r="E22" s="27"/>
      <c r="F22" s="23"/>
      <c r="G22" s="28"/>
      <c r="H22" s="23"/>
      <c r="I22" s="27"/>
      <c r="J22" s="23"/>
      <c r="K22" s="27"/>
      <c r="L22" s="23"/>
      <c r="M22" s="23">
        <f t="shared" si="1"/>
        <v>0</v>
      </c>
      <c r="N22" s="19"/>
    </row>
    <row r="23" spans="1:14" ht="15.65" customHeight="1" x14ac:dyDescent="0.35">
      <c r="A23" s="66" t="s">
        <v>51</v>
      </c>
      <c r="B23" s="25" t="s">
        <v>47</v>
      </c>
      <c r="C23" s="26"/>
      <c r="D23" s="23"/>
      <c r="E23" s="27"/>
      <c r="F23" s="23"/>
      <c r="G23" s="28"/>
      <c r="H23" s="23"/>
      <c r="I23" s="27"/>
      <c r="J23" s="23"/>
      <c r="K23" s="27"/>
      <c r="L23" s="23"/>
      <c r="M23" s="23">
        <f t="shared" si="1"/>
        <v>0</v>
      </c>
      <c r="N23" s="19"/>
    </row>
    <row r="24" spans="1:14" x14ac:dyDescent="0.35">
      <c r="A24" s="66"/>
      <c r="B24" s="25" t="s">
        <v>48</v>
      </c>
      <c r="C24" s="26"/>
      <c r="D24" s="23"/>
      <c r="E24" s="27"/>
      <c r="F24" s="23"/>
      <c r="G24" s="28"/>
      <c r="H24" s="23"/>
      <c r="I24" s="27"/>
      <c r="J24" s="23"/>
      <c r="K24" s="27"/>
      <c r="L24" s="23"/>
      <c r="M24" s="23">
        <f t="shared" si="1"/>
        <v>0</v>
      </c>
      <c r="N24" s="19"/>
    </row>
    <row r="25" spans="1:14" x14ac:dyDescent="0.35">
      <c r="A25" s="66"/>
      <c r="B25" s="25" t="s">
        <v>52</v>
      </c>
      <c r="C25" s="26"/>
      <c r="D25" s="23"/>
      <c r="E25" s="27"/>
      <c r="F25" s="23"/>
      <c r="G25" s="28"/>
      <c r="H25" s="23"/>
      <c r="I25" s="27"/>
      <c r="J25" s="23"/>
      <c r="K25" s="27"/>
      <c r="L25" s="23"/>
      <c r="M25" s="23">
        <f t="shared" si="1"/>
        <v>0</v>
      </c>
      <c r="N25" s="19"/>
    </row>
    <row r="26" spans="1:14" x14ac:dyDescent="0.35">
      <c r="A26" s="62" t="s">
        <v>53</v>
      </c>
      <c r="B26" s="63"/>
      <c r="C26" s="26"/>
      <c r="D26" s="23"/>
      <c r="E26" s="27"/>
      <c r="F26" s="23"/>
      <c r="G26" s="28"/>
      <c r="H26" s="23"/>
      <c r="I26" s="27"/>
      <c r="J26" s="23"/>
      <c r="K26" s="27"/>
      <c r="L26" s="23"/>
      <c r="M26" s="23">
        <f t="shared" si="1"/>
        <v>0</v>
      </c>
      <c r="N26" s="19"/>
    </row>
    <row r="27" spans="1:14" x14ac:dyDescent="0.35">
      <c r="A27" s="62" t="s">
        <v>54</v>
      </c>
      <c r="B27" s="63"/>
      <c r="C27" s="26"/>
      <c r="D27" s="23"/>
      <c r="E27" s="27"/>
      <c r="F27" s="23"/>
      <c r="G27" s="28"/>
      <c r="H27" s="23"/>
      <c r="I27" s="27"/>
      <c r="J27" s="23"/>
      <c r="K27" s="27"/>
      <c r="L27" s="23"/>
      <c r="M27" s="23">
        <f t="shared" si="1"/>
        <v>0</v>
      </c>
      <c r="N27" s="19"/>
    </row>
    <row r="28" spans="1:14" x14ac:dyDescent="0.35">
      <c r="A28" s="62" t="s">
        <v>55</v>
      </c>
      <c r="B28" s="63"/>
      <c r="C28" s="26"/>
      <c r="D28" s="23"/>
      <c r="E28" s="27"/>
      <c r="F28" s="23"/>
      <c r="G28" s="28"/>
      <c r="H28" s="23"/>
      <c r="I28" s="27"/>
      <c r="J28" s="23"/>
      <c r="K28" s="27"/>
      <c r="L28" s="23"/>
      <c r="M28" s="23">
        <f t="shared" si="1"/>
        <v>0</v>
      </c>
      <c r="N28" s="19"/>
    </row>
    <row r="29" spans="1:14" ht="15.65" customHeight="1" x14ac:dyDescent="0.35">
      <c r="A29" s="62" t="s">
        <v>59</v>
      </c>
      <c r="B29" s="63"/>
      <c r="C29" s="26"/>
      <c r="D29" s="23"/>
      <c r="E29" s="27"/>
      <c r="F29" s="23"/>
      <c r="G29" s="28"/>
      <c r="H29" s="23"/>
      <c r="I29" s="27"/>
      <c r="J29" s="23"/>
      <c r="K29" s="27"/>
      <c r="L29" s="23"/>
      <c r="M29" s="23">
        <f t="shared" si="1"/>
        <v>0</v>
      </c>
      <c r="N29" s="19"/>
    </row>
    <row r="30" spans="1:14" x14ac:dyDescent="0.35">
      <c r="A30" s="64" t="s">
        <v>63</v>
      </c>
      <c r="B30" s="65"/>
      <c r="C30" s="26"/>
      <c r="D30" s="23"/>
      <c r="E30" s="27"/>
      <c r="F30" s="23"/>
      <c r="G30" s="28"/>
      <c r="H30" s="23"/>
      <c r="I30" s="27"/>
      <c r="J30" s="23"/>
      <c r="K30" s="27"/>
      <c r="L30" s="23"/>
      <c r="M30" s="23">
        <f t="shared" si="1"/>
        <v>0</v>
      </c>
      <c r="N30" s="19"/>
    </row>
    <row r="31" spans="1:14" x14ac:dyDescent="0.35">
      <c r="A31" s="64" t="s">
        <v>64</v>
      </c>
      <c r="B31" s="65"/>
      <c r="C31" s="26"/>
      <c r="D31" s="23"/>
      <c r="E31" s="27"/>
      <c r="F31" s="23"/>
      <c r="G31" s="28"/>
      <c r="H31" s="23"/>
      <c r="I31" s="27"/>
      <c r="J31" s="23"/>
      <c r="K31" s="27"/>
      <c r="L31" s="23"/>
      <c r="M31" s="23">
        <f t="shared" si="1"/>
        <v>0</v>
      </c>
      <c r="N31" s="19"/>
    </row>
    <row r="32" spans="1:14" x14ac:dyDescent="0.35">
      <c r="A32" s="64" t="s">
        <v>65</v>
      </c>
      <c r="B32" s="65"/>
      <c r="C32" s="26"/>
      <c r="D32" s="23"/>
      <c r="E32" s="27"/>
      <c r="F32" s="23"/>
      <c r="G32" s="28"/>
      <c r="H32" s="23"/>
      <c r="I32" s="27"/>
      <c r="J32" s="23"/>
      <c r="K32" s="27"/>
      <c r="L32" s="23"/>
      <c r="M32" s="23">
        <f t="shared" si="1"/>
        <v>0</v>
      </c>
      <c r="N32" s="19"/>
    </row>
    <row r="33" spans="1:14" x14ac:dyDescent="0.35">
      <c r="A33" s="67" t="s">
        <v>39</v>
      </c>
      <c r="B33" s="68"/>
      <c r="C33" s="26"/>
      <c r="D33" s="23">
        <f>SUM(D19:D32)</f>
        <v>0</v>
      </c>
      <c r="E33" s="27"/>
      <c r="F33" s="23">
        <f>SUM(F19:F32)</f>
        <v>0</v>
      </c>
      <c r="G33" s="28"/>
      <c r="H33" s="23">
        <f>SUM(H19:H32)</f>
        <v>0</v>
      </c>
      <c r="I33" s="27"/>
      <c r="J33" s="23">
        <f>SUM(J19:J32)</f>
        <v>0</v>
      </c>
      <c r="K33" s="27"/>
      <c r="L33" s="23">
        <f>SUM(L19:L32)</f>
        <v>0</v>
      </c>
      <c r="M33" s="23">
        <f t="shared" si="1"/>
        <v>0</v>
      </c>
      <c r="N33" s="19"/>
    </row>
  </sheetData>
  <mergeCells count="22"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  <mergeCell ref="A19:A20"/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K12" sqref="K12"/>
    </sheetView>
  </sheetViews>
  <sheetFormatPr defaultRowHeight="14.5" x14ac:dyDescent="0.35"/>
  <cols>
    <col min="1" max="1" width="26.26953125" style="19" customWidth="1"/>
    <col min="2" max="3" width="15.453125" style="19" customWidth="1"/>
    <col min="4" max="4" width="6.54296875" style="20" customWidth="1"/>
    <col min="5" max="5" width="15.453125" style="19" customWidth="1"/>
    <col min="6" max="6" width="6.54296875" style="20" customWidth="1"/>
    <col min="7" max="7" width="15.453125" style="19" customWidth="1"/>
    <col min="8" max="8" width="6.54296875" style="20" customWidth="1"/>
    <col min="9" max="9" width="15.453125" style="19" customWidth="1"/>
    <col min="10" max="10" width="6.54296875" style="20" customWidth="1"/>
    <col min="11" max="11" width="15.453125" style="19" customWidth="1"/>
    <col min="12" max="12" width="6.54296875" style="20" customWidth="1"/>
    <col min="13" max="13" width="15.453125" style="19" customWidth="1"/>
    <col min="14" max="14" width="6.54296875" style="20" customWidth="1"/>
    <col min="15" max="15" width="15.453125" style="20" customWidth="1"/>
  </cols>
  <sheetData>
    <row r="1" spans="1:15" x14ac:dyDescent="0.35">
      <c r="C1" s="20" t="s">
        <v>40</v>
      </c>
      <c r="E1" s="20" t="s">
        <v>41</v>
      </c>
      <c r="G1" s="20" t="s">
        <v>42</v>
      </c>
      <c r="I1" s="20" t="s">
        <v>43</v>
      </c>
      <c r="K1" s="20" t="s">
        <v>44</v>
      </c>
      <c r="M1" s="20" t="s">
        <v>45</v>
      </c>
      <c r="O1" s="20" t="s">
        <v>39</v>
      </c>
    </row>
    <row r="2" spans="1:15" ht="15.65" customHeight="1" x14ac:dyDescent="0.35">
      <c r="A2" s="66" t="s">
        <v>46</v>
      </c>
      <c r="B2" s="21" t="s">
        <v>47</v>
      </c>
      <c r="C2" s="22"/>
      <c r="D2" s="23"/>
      <c r="E2" s="24"/>
      <c r="F2" s="23"/>
      <c r="G2" s="22"/>
      <c r="H2" s="23"/>
      <c r="I2" s="22"/>
      <c r="J2" s="23"/>
      <c r="K2" s="22"/>
      <c r="L2" s="23"/>
      <c r="M2" s="22"/>
      <c r="N2" s="23"/>
      <c r="O2" s="23">
        <f>D2+F2+H2+J2+L2+N2</f>
        <v>0</v>
      </c>
    </row>
    <row r="3" spans="1:15" x14ac:dyDescent="0.35">
      <c r="A3" s="66"/>
      <c r="B3" s="25" t="s">
        <v>48</v>
      </c>
      <c r="C3" s="26"/>
      <c r="D3" s="23"/>
      <c r="E3" s="27"/>
      <c r="F3" s="23"/>
      <c r="G3" s="28"/>
      <c r="H3" s="23"/>
      <c r="I3" s="27"/>
      <c r="J3" s="23"/>
      <c r="K3" s="27"/>
      <c r="L3" s="23"/>
      <c r="M3" s="27"/>
      <c r="N3" s="23"/>
      <c r="O3" s="23">
        <f t="shared" ref="O3:O16" si="0">D3+F3+H3+J3+L3+N3</f>
        <v>0</v>
      </c>
    </row>
    <row r="4" spans="1:15" ht="15.65" customHeight="1" x14ac:dyDescent="0.35">
      <c r="A4" s="66" t="s">
        <v>49</v>
      </c>
      <c r="B4" s="21" t="s">
        <v>47</v>
      </c>
      <c r="C4" s="22"/>
      <c r="D4" s="23"/>
      <c r="E4" s="24"/>
      <c r="F4" s="23"/>
      <c r="G4" s="22"/>
      <c r="H4" s="23"/>
      <c r="I4" s="22"/>
      <c r="J4" s="23"/>
      <c r="K4" s="22"/>
      <c r="L4" s="23"/>
      <c r="M4" s="22"/>
      <c r="N4" s="23"/>
      <c r="O4" s="23">
        <f t="shared" si="0"/>
        <v>0</v>
      </c>
    </row>
    <row r="5" spans="1:15" x14ac:dyDescent="0.35">
      <c r="A5" s="66"/>
      <c r="B5" s="25" t="s">
        <v>48</v>
      </c>
      <c r="C5" s="26"/>
      <c r="D5" s="23"/>
      <c r="E5" s="27"/>
      <c r="F5" s="23"/>
      <c r="G5" s="28"/>
      <c r="H5" s="23"/>
      <c r="I5" s="27"/>
      <c r="J5" s="23"/>
      <c r="K5" s="27"/>
      <c r="L5" s="23"/>
      <c r="M5" s="27"/>
      <c r="N5" s="23"/>
      <c r="O5" s="23">
        <f t="shared" si="0"/>
        <v>0</v>
      </c>
    </row>
    <row r="6" spans="1:15" ht="15.65" customHeight="1" x14ac:dyDescent="0.35">
      <c r="A6" s="66" t="s">
        <v>51</v>
      </c>
      <c r="B6" s="25" t="s">
        <v>47</v>
      </c>
      <c r="C6" s="26"/>
      <c r="D6" s="23"/>
      <c r="E6" s="27"/>
      <c r="F6" s="23"/>
      <c r="G6" s="28"/>
      <c r="H6" s="23"/>
      <c r="I6" s="27"/>
      <c r="J6" s="23"/>
      <c r="K6" s="27"/>
      <c r="L6" s="23"/>
      <c r="M6" s="27"/>
      <c r="N6" s="23"/>
      <c r="O6" s="23">
        <f t="shared" si="0"/>
        <v>0</v>
      </c>
    </row>
    <row r="7" spans="1:15" x14ac:dyDescent="0.35">
      <c r="A7" s="66"/>
      <c r="B7" s="25" t="s">
        <v>48</v>
      </c>
      <c r="C7" s="26"/>
      <c r="D7" s="23"/>
      <c r="E7" s="27"/>
      <c r="F7" s="23"/>
      <c r="G7" s="28"/>
      <c r="H7" s="23"/>
      <c r="I7" s="27"/>
      <c r="J7" s="23"/>
      <c r="K7" s="27"/>
      <c r="L7" s="23"/>
      <c r="M7" s="27"/>
      <c r="N7" s="23"/>
      <c r="O7" s="23">
        <f t="shared" si="0"/>
        <v>0</v>
      </c>
    </row>
    <row r="8" spans="1:15" x14ac:dyDescent="0.35">
      <c r="A8" s="66"/>
      <c r="B8" s="25" t="s">
        <v>52</v>
      </c>
      <c r="C8" s="26"/>
      <c r="D8" s="23"/>
      <c r="E8" s="27"/>
      <c r="F8" s="23"/>
      <c r="G8" s="28"/>
      <c r="H8" s="23"/>
      <c r="I8" s="27"/>
      <c r="J8" s="23"/>
      <c r="K8" s="27"/>
      <c r="L8" s="23"/>
      <c r="M8" s="27"/>
      <c r="N8" s="23"/>
      <c r="O8" s="23">
        <f t="shared" si="0"/>
        <v>0</v>
      </c>
    </row>
    <row r="9" spans="1:15" x14ac:dyDescent="0.35">
      <c r="A9" s="62" t="s">
        <v>53</v>
      </c>
      <c r="B9" s="63"/>
      <c r="C9" s="26"/>
      <c r="D9" s="23"/>
      <c r="E9" s="27"/>
      <c r="F9" s="23"/>
      <c r="G9" s="28"/>
      <c r="H9" s="23"/>
      <c r="I9" s="27"/>
      <c r="J9" s="23"/>
      <c r="K9" s="27"/>
      <c r="L9" s="23"/>
      <c r="M9" s="27"/>
      <c r="N9" s="23"/>
      <c r="O9" s="23">
        <f t="shared" si="0"/>
        <v>0</v>
      </c>
    </row>
    <row r="10" spans="1:15" x14ac:dyDescent="0.35">
      <c r="A10" s="62" t="s">
        <v>54</v>
      </c>
      <c r="B10" s="63"/>
      <c r="C10" s="26"/>
      <c r="D10" s="23"/>
      <c r="E10" s="27"/>
      <c r="F10" s="23"/>
      <c r="G10" s="28"/>
      <c r="H10" s="23"/>
      <c r="I10" s="27"/>
      <c r="J10" s="23"/>
      <c r="K10" s="27"/>
      <c r="L10" s="23"/>
      <c r="M10" s="27"/>
      <c r="N10" s="23"/>
      <c r="O10" s="23">
        <f t="shared" si="0"/>
        <v>0</v>
      </c>
    </row>
    <row r="11" spans="1:15" x14ac:dyDescent="0.35">
      <c r="A11" s="62" t="s">
        <v>55</v>
      </c>
      <c r="B11" s="63"/>
      <c r="C11" s="26"/>
      <c r="D11" s="23"/>
      <c r="E11" s="27"/>
      <c r="F11" s="23"/>
      <c r="G11" s="28"/>
      <c r="H11" s="23"/>
      <c r="I11" s="27"/>
      <c r="J11" s="23"/>
      <c r="K11" s="27"/>
      <c r="L11" s="23"/>
      <c r="M11" s="27"/>
      <c r="N11" s="23"/>
      <c r="O11" s="23">
        <f t="shared" si="0"/>
        <v>0</v>
      </c>
    </row>
    <row r="12" spans="1:15" ht="15.65" customHeight="1" x14ac:dyDescent="0.25">
      <c r="A12" s="62" t="s">
        <v>59</v>
      </c>
      <c r="B12" s="63"/>
      <c r="C12" s="30" t="s">
        <v>62</v>
      </c>
      <c r="D12" s="23">
        <f>20</f>
        <v>20</v>
      </c>
      <c r="E12" s="30" t="s">
        <v>62</v>
      </c>
      <c r="F12" s="23">
        <f>20</f>
        <v>20</v>
      </c>
      <c r="G12" s="30" t="s">
        <v>82</v>
      </c>
      <c r="H12" s="23">
        <f>10</f>
        <v>10</v>
      </c>
      <c r="I12" s="30" t="s">
        <v>76</v>
      </c>
      <c r="J12" s="23">
        <f>5</f>
        <v>5</v>
      </c>
      <c r="K12" s="27"/>
      <c r="L12" s="23"/>
      <c r="M12" s="27"/>
      <c r="N12" s="23"/>
      <c r="O12" s="23">
        <f t="shared" si="0"/>
        <v>55</v>
      </c>
    </row>
    <row r="13" spans="1:15" x14ac:dyDescent="0.35">
      <c r="A13" s="64" t="s">
        <v>63</v>
      </c>
      <c r="B13" s="65"/>
      <c r="C13" s="26"/>
      <c r="D13" s="23"/>
      <c r="E13" s="27"/>
      <c r="F13" s="23"/>
      <c r="G13" s="28"/>
      <c r="H13" s="23"/>
      <c r="I13" s="27"/>
      <c r="J13" s="23"/>
      <c r="K13" s="27"/>
      <c r="L13" s="23"/>
      <c r="M13" s="27"/>
      <c r="N13" s="23"/>
      <c r="O13" s="23">
        <f t="shared" si="0"/>
        <v>0</v>
      </c>
    </row>
    <row r="14" spans="1:15" x14ac:dyDescent="0.35">
      <c r="A14" s="64" t="s">
        <v>64</v>
      </c>
      <c r="B14" s="65"/>
      <c r="C14" s="26"/>
      <c r="D14" s="23"/>
      <c r="E14" s="27"/>
      <c r="F14" s="23"/>
      <c r="G14" s="28"/>
      <c r="H14" s="23"/>
      <c r="I14" s="27"/>
      <c r="J14" s="23"/>
      <c r="K14" s="27"/>
      <c r="L14" s="23"/>
      <c r="M14" s="27"/>
      <c r="N14" s="23"/>
      <c r="O14" s="23">
        <f t="shared" si="0"/>
        <v>0</v>
      </c>
    </row>
    <row r="15" spans="1:15" x14ac:dyDescent="0.35">
      <c r="A15" s="64" t="s">
        <v>65</v>
      </c>
      <c r="B15" s="65"/>
      <c r="C15" s="26"/>
      <c r="D15" s="23"/>
      <c r="E15" s="27"/>
      <c r="F15" s="23"/>
      <c r="G15" s="28"/>
      <c r="H15" s="23"/>
      <c r="I15" s="27"/>
      <c r="J15" s="23"/>
      <c r="K15" s="27"/>
      <c r="L15" s="23"/>
      <c r="M15" s="27"/>
      <c r="N15" s="23"/>
      <c r="O15" s="23">
        <f t="shared" si="0"/>
        <v>0</v>
      </c>
    </row>
    <row r="16" spans="1:15" x14ac:dyDescent="0.35">
      <c r="A16" s="67" t="s">
        <v>39</v>
      </c>
      <c r="B16" s="68"/>
      <c r="C16" s="26"/>
      <c r="D16" s="23">
        <f>SUM(D2:D15)</f>
        <v>20</v>
      </c>
      <c r="E16" s="27"/>
      <c r="F16" s="23">
        <f>SUM(F2:F15)</f>
        <v>20</v>
      </c>
      <c r="G16" s="28"/>
      <c r="H16" s="23">
        <f>SUM(H2:H15)</f>
        <v>10</v>
      </c>
      <c r="I16" s="27"/>
      <c r="J16" s="23">
        <f>SUM(J2:J15)</f>
        <v>5</v>
      </c>
      <c r="K16" s="27"/>
      <c r="L16" s="23">
        <f>SUM(L2:L15)</f>
        <v>0</v>
      </c>
      <c r="M16" s="27"/>
      <c r="N16" s="23">
        <f>SUM(N2:N15)</f>
        <v>0</v>
      </c>
      <c r="O16" s="23">
        <f t="shared" si="0"/>
        <v>55</v>
      </c>
    </row>
    <row r="18" spans="1:14" x14ac:dyDescent="0.35">
      <c r="C18" s="20" t="s">
        <v>45</v>
      </c>
      <c r="E18" s="20" t="s">
        <v>66</v>
      </c>
      <c r="G18" s="20" t="s">
        <v>67</v>
      </c>
      <c r="I18" s="20" t="s">
        <v>68</v>
      </c>
      <c r="K18" s="20" t="s">
        <v>69</v>
      </c>
      <c r="M18" s="20" t="s">
        <v>39</v>
      </c>
      <c r="N18" s="19"/>
    </row>
    <row r="19" spans="1:14" ht="15.65" customHeight="1" x14ac:dyDescent="0.35">
      <c r="A19" s="66" t="s">
        <v>46</v>
      </c>
      <c r="B19" s="21" t="s">
        <v>47</v>
      </c>
      <c r="C19" s="22"/>
      <c r="D19" s="23"/>
      <c r="E19" s="24"/>
      <c r="F19" s="23"/>
      <c r="G19" s="22"/>
      <c r="H19" s="23"/>
      <c r="I19" s="22"/>
      <c r="J19" s="23"/>
      <c r="K19" s="22"/>
      <c r="L19" s="23"/>
      <c r="M19" s="23">
        <f>D19+F19+H19+J19+L19</f>
        <v>0</v>
      </c>
      <c r="N19" s="19"/>
    </row>
    <row r="20" spans="1:14" x14ac:dyDescent="0.35">
      <c r="A20" s="66"/>
      <c r="B20" s="25" t="s">
        <v>48</v>
      </c>
      <c r="C20" s="26"/>
      <c r="D20" s="23"/>
      <c r="E20" s="27"/>
      <c r="F20" s="23"/>
      <c r="G20" s="28"/>
      <c r="H20" s="23"/>
      <c r="I20" s="27"/>
      <c r="J20" s="23"/>
      <c r="K20" s="27"/>
      <c r="L20" s="23"/>
      <c r="M20" s="23">
        <f t="shared" ref="M20:M33" si="1">D20+F20+H20+J20+L20</f>
        <v>0</v>
      </c>
      <c r="N20" s="19"/>
    </row>
    <row r="21" spans="1:14" ht="15.65" customHeight="1" x14ac:dyDescent="0.35">
      <c r="A21" s="66" t="s">
        <v>49</v>
      </c>
      <c r="B21" s="21" t="s">
        <v>47</v>
      </c>
      <c r="C21" s="22"/>
      <c r="D21" s="23"/>
      <c r="E21" s="24"/>
      <c r="F21" s="23"/>
      <c r="G21" s="22"/>
      <c r="H21" s="23"/>
      <c r="I21" s="22"/>
      <c r="J21" s="23"/>
      <c r="K21" s="22"/>
      <c r="L21" s="23"/>
      <c r="M21" s="23">
        <f t="shared" si="1"/>
        <v>0</v>
      </c>
      <c r="N21" s="19"/>
    </row>
    <row r="22" spans="1:14" x14ac:dyDescent="0.35">
      <c r="A22" s="66"/>
      <c r="B22" s="25" t="s">
        <v>48</v>
      </c>
      <c r="C22" s="26"/>
      <c r="D22" s="23"/>
      <c r="E22" s="27"/>
      <c r="F22" s="23"/>
      <c r="G22" s="28"/>
      <c r="H22" s="23"/>
      <c r="I22" s="27"/>
      <c r="J22" s="23"/>
      <c r="K22" s="27"/>
      <c r="L22" s="23"/>
      <c r="M22" s="23">
        <f t="shared" si="1"/>
        <v>0</v>
      </c>
      <c r="N22" s="19"/>
    </row>
    <row r="23" spans="1:14" ht="15.65" customHeight="1" x14ac:dyDescent="0.35">
      <c r="A23" s="66" t="s">
        <v>51</v>
      </c>
      <c r="B23" s="25" t="s">
        <v>47</v>
      </c>
      <c r="C23" s="26"/>
      <c r="D23" s="23"/>
      <c r="E23" s="27"/>
      <c r="F23" s="23"/>
      <c r="G23" s="28"/>
      <c r="H23" s="23"/>
      <c r="I23" s="27"/>
      <c r="J23" s="23"/>
      <c r="K23" s="27"/>
      <c r="L23" s="23"/>
      <c r="M23" s="23">
        <f t="shared" si="1"/>
        <v>0</v>
      </c>
      <c r="N23" s="19"/>
    </row>
    <row r="24" spans="1:14" x14ac:dyDescent="0.35">
      <c r="A24" s="66"/>
      <c r="B24" s="25" t="s">
        <v>48</v>
      </c>
      <c r="C24" s="26"/>
      <c r="D24" s="23"/>
      <c r="E24" s="27"/>
      <c r="F24" s="23"/>
      <c r="G24" s="28"/>
      <c r="H24" s="23"/>
      <c r="I24" s="27"/>
      <c r="J24" s="23"/>
      <c r="K24" s="27"/>
      <c r="L24" s="23"/>
      <c r="M24" s="23">
        <f t="shared" si="1"/>
        <v>0</v>
      </c>
      <c r="N24" s="19"/>
    </row>
    <row r="25" spans="1:14" x14ac:dyDescent="0.35">
      <c r="A25" s="66"/>
      <c r="B25" s="25" t="s">
        <v>52</v>
      </c>
      <c r="C25" s="26"/>
      <c r="D25" s="23"/>
      <c r="E25" s="27"/>
      <c r="F25" s="23"/>
      <c r="G25" s="28"/>
      <c r="H25" s="23"/>
      <c r="I25" s="27"/>
      <c r="J25" s="23"/>
      <c r="K25" s="27"/>
      <c r="L25" s="23"/>
      <c r="M25" s="23">
        <f t="shared" si="1"/>
        <v>0</v>
      </c>
      <c r="N25" s="19"/>
    </row>
    <row r="26" spans="1:14" x14ac:dyDescent="0.35">
      <c r="A26" s="62" t="s">
        <v>53</v>
      </c>
      <c r="B26" s="63"/>
      <c r="C26" s="26"/>
      <c r="D26" s="23"/>
      <c r="E26" s="27"/>
      <c r="F26" s="23"/>
      <c r="G26" s="28"/>
      <c r="H26" s="23"/>
      <c r="I26" s="27"/>
      <c r="J26" s="23"/>
      <c r="K26" s="27"/>
      <c r="L26" s="23"/>
      <c r="M26" s="23">
        <f t="shared" si="1"/>
        <v>0</v>
      </c>
      <c r="N26" s="19"/>
    </row>
    <row r="27" spans="1:14" x14ac:dyDescent="0.35">
      <c r="A27" s="62" t="s">
        <v>54</v>
      </c>
      <c r="B27" s="63"/>
      <c r="C27" s="26"/>
      <c r="D27" s="23"/>
      <c r="E27" s="27"/>
      <c r="F27" s="23"/>
      <c r="G27" s="28"/>
      <c r="H27" s="23"/>
      <c r="I27" s="27"/>
      <c r="J27" s="23"/>
      <c r="K27" s="27"/>
      <c r="L27" s="23"/>
      <c r="M27" s="23">
        <f t="shared" si="1"/>
        <v>0</v>
      </c>
      <c r="N27" s="19"/>
    </row>
    <row r="28" spans="1:14" x14ac:dyDescent="0.35">
      <c r="A28" s="62" t="s">
        <v>55</v>
      </c>
      <c r="B28" s="63"/>
      <c r="C28" s="26"/>
      <c r="D28" s="23"/>
      <c r="E28" s="27"/>
      <c r="F28" s="23"/>
      <c r="G28" s="28"/>
      <c r="H28" s="23"/>
      <c r="I28" s="27"/>
      <c r="J28" s="23"/>
      <c r="K28" s="27"/>
      <c r="L28" s="23"/>
      <c r="M28" s="23">
        <f t="shared" si="1"/>
        <v>0</v>
      </c>
      <c r="N28" s="19"/>
    </row>
    <row r="29" spans="1:14" ht="15.65" customHeight="1" x14ac:dyDescent="0.35">
      <c r="A29" s="62" t="s">
        <v>59</v>
      </c>
      <c r="B29" s="63"/>
      <c r="C29" s="26"/>
      <c r="D29" s="23"/>
      <c r="E29" s="27"/>
      <c r="F29" s="23"/>
      <c r="G29" s="28"/>
      <c r="H29" s="23"/>
      <c r="I29" s="27"/>
      <c r="J29" s="23"/>
      <c r="K29" s="27"/>
      <c r="L29" s="23"/>
      <c r="M29" s="23">
        <f t="shared" si="1"/>
        <v>0</v>
      </c>
      <c r="N29" s="19"/>
    </row>
    <row r="30" spans="1:14" x14ac:dyDescent="0.35">
      <c r="A30" s="64" t="s">
        <v>63</v>
      </c>
      <c r="B30" s="65"/>
      <c r="C30" s="26"/>
      <c r="D30" s="23"/>
      <c r="E30" s="27"/>
      <c r="F30" s="23"/>
      <c r="G30" s="28"/>
      <c r="H30" s="23"/>
      <c r="I30" s="27"/>
      <c r="J30" s="23"/>
      <c r="K30" s="27"/>
      <c r="L30" s="23"/>
      <c r="M30" s="23">
        <f t="shared" si="1"/>
        <v>0</v>
      </c>
      <c r="N30" s="19"/>
    </row>
    <row r="31" spans="1:14" x14ac:dyDescent="0.35">
      <c r="A31" s="64" t="s">
        <v>64</v>
      </c>
      <c r="B31" s="65"/>
      <c r="C31" s="26"/>
      <c r="D31" s="23"/>
      <c r="E31" s="27"/>
      <c r="F31" s="23"/>
      <c r="G31" s="28"/>
      <c r="H31" s="23"/>
      <c r="I31" s="27"/>
      <c r="J31" s="23"/>
      <c r="K31" s="27"/>
      <c r="L31" s="23"/>
      <c r="M31" s="23">
        <f t="shared" si="1"/>
        <v>0</v>
      </c>
      <c r="N31" s="19"/>
    </row>
    <row r="32" spans="1:14" x14ac:dyDescent="0.35">
      <c r="A32" s="64" t="s">
        <v>65</v>
      </c>
      <c r="B32" s="65"/>
      <c r="C32" s="26"/>
      <c r="D32" s="23"/>
      <c r="E32" s="27"/>
      <c r="F32" s="23"/>
      <c r="G32" s="28"/>
      <c r="H32" s="23"/>
      <c r="I32" s="27"/>
      <c r="J32" s="23"/>
      <c r="K32" s="27"/>
      <c r="L32" s="23"/>
      <c r="M32" s="23">
        <f t="shared" si="1"/>
        <v>0</v>
      </c>
      <c r="N32" s="19"/>
    </row>
    <row r="33" spans="1:14" x14ac:dyDescent="0.35">
      <c r="A33" s="67" t="s">
        <v>39</v>
      </c>
      <c r="B33" s="68"/>
      <c r="C33" s="26"/>
      <c r="D33" s="23">
        <f>SUM(D19:D32)</f>
        <v>0</v>
      </c>
      <c r="E33" s="27"/>
      <c r="F33" s="23">
        <f>SUM(F19:F32)</f>
        <v>0</v>
      </c>
      <c r="G33" s="28"/>
      <c r="H33" s="23">
        <f>SUM(H19:H32)</f>
        <v>0</v>
      </c>
      <c r="I33" s="27"/>
      <c r="J33" s="23">
        <f>SUM(J19:J32)</f>
        <v>0</v>
      </c>
      <c r="K33" s="27"/>
      <c r="L33" s="23">
        <f>SUM(L19:L32)</f>
        <v>0</v>
      </c>
      <c r="M33" s="23">
        <f t="shared" si="1"/>
        <v>0</v>
      </c>
      <c r="N33" s="19"/>
    </row>
  </sheetData>
  <mergeCells count="22"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  <mergeCell ref="A19:A20"/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K13" sqref="K13"/>
    </sheetView>
  </sheetViews>
  <sheetFormatPr defaultRowHeight="14.5" x14ac:dyDescent="0.35"/>
  <cols>
    <col min="1" max="1" width="26.26953125" style="19" customWidth="1"/>
    <col min="2" max="3" width="15.453125" style="19" customWidth="1"/>
    <col min="4" max="4" width="6.54296875" style="20" customWidth="1"/>
    <col min="5" max="5" width="15.453125" style="19" customWidth="1"/>
    <col min="6" max="6" width="6.54296875" style="20" customWidth="1"/>
    <col min="7" max="7" width="15.453125" style="19" customWidth="1"/>
    <col min="8" max="8" width="6.54296875" style="20" customWidth="1"/>
    <col min="9" max="9" width="15.453125" style="19" customWidth="1"/>
    <col min="10" max="10" width="6.54296875" style="20" customWidth="1"/>
    <col min="11" max="11" width="15.453125" style="19" customWidth="1"/>
    <col min="12" max="12" width="6.54296875" style="20" customWidth="1"/>
    <col min="13" max="13" width="15.453125" style="19" customWidth="1"/>
    <col min="14" max="14" width="6.54296875" style="20" customWidth="1"/>
    <col min="15" max="15" width="15.453125" style="20" customWidth="1"/>
  </cols>
  <sheetData>
    <row r="1" spans="1:15" x14ac:dyDescent="0.35">
      <c r="C1" s="20" t="s">
        <v>40</v>
      </c>
      <c r="E1" s="20" t="s">
        <v>41</v>
      </c>
      <c r="G1" s="20" t="s">
        <v>42</v>
      </c>
      <c r="I1" s="20" t="s">
        <v>43</v>
      </c>
      <c r="K1" s="20" t="s">
        <v>44</v>
      </c>
      <c r="M1" s="20" t="s">
        <v>45</v>
      </c>
      <c r="O1" s="20" t="s">
        <v>39</v>
      </c>
    </row>
    <row r="2" spans="1:15" ht="15.65" customHeight="1" x14ac:dyDescent="0.35">
      <c r="A2" s="66" t="s">
        <v>46</v>
      </c>
      <c r="B2" s="21" t="s">
        <v>47</v>
      </c>
      <c r="C2" s="22"/>
      <c r="D2" s="23"/>
      <c r="E2" s="24"/>
      <c r="F2" s="23"/>
      <c r="G2" s="22"/>
      <c r="H2" s="23"/>
      <c r="I2" s="22"/>
      <c r="J2" s="23"/>
      <c r="K2" s="22"/>
      <c r="L2" s="23"/>
      <c r="M2" s="22"/>
      <c r="N2" s="23"/>
      <c r="O2" s="23">
        <f>D2+F2+H2+J2+L2+N2</f>
        <v>0</v>
      </c>
    </row>
    <row r="3" spans="1:15" x14ac:dyDescent="0.35">
      <c r="A3" s="66"/>
      <c r="B3" s="25" t="s">
        <v>48</v>
      </c>
      <c r="C3" s="26"/>
      <c r="D3" s="23"/>
      <c r="E3" s="27"/>
      <c r="F3" s="23"/>
      <c r="G3" s="28"/>
      <c r="H3" s="23"/>
      <c r="I3" s="27"/>
      <c r="J3" s="23"/>
      <c r="K3" s="27"/>
      <c r="L3" s="23"/>
      <c r="M3" s="27"/>
      <c r="N3" s="23"/>
      <c r="O3" s="23">
        <f t="shared" ref="O3:O16" si="0">D3+F3+H3+J3+L3+N3</f>
        <v>0</v>
      </c>
    </row>
    <row r="4" spans="1:15" ht="15.65" customHeight="1" x14ac:dyDescent="0.35">
      <c r="A4" s="66" t="s">
        <v>49</v>
      </c>
      <c r="B4" s="21" t="s">
        <v>47</v>
      </c>
      <c r="C4" s="22"/>
      <c r="D4" s="23"/>
      <c r="E4" s="24"/>
      <c r="F4" s="23"/>
      <c r="G4" s="22"/>
      <c r="H4" s="23"/>
      <c r="I4" s="22"/>
      <c r="J4" s="23"/>
      <c r="K4" s="22"/>
      <c r="L4" s="23"/>
      <c r="M4" s="22"/>
      <c r="N4" s="23"/>
      <c r="O4" s="23">
        <f t="shared" si="0"/>
        <v>0</v>
      </c>
    </row>
    <row r="5" spans="1:15" x14ac:dyDescent="0.35">
      <c r="A5" s="66"/>
      <c r="B5" s="25" t="s">
        <v>48</v>
      </c>
      <c r="C5" s="26"/>
      <c r="D5" s="23"/>
      <c r="E5" s="27"/>
      <c r="F5" s="23"/>
      <c r="G5" s="28"/>
      <c r="H5" s="23"/>
      <c r="I5" s="27"/>
      <c r="J5" s="23"/>
      <c r="K5" s="27"/>
      <c r="L5" s="23"/>
      <c r="M5" s="27"/>
      <c r="N5" s="23"/>
      <c r="O5" s="23">
        <f t="shared" si="0"/>
        <v>0</v>
      </c>
    </row>
    <row r="6" spans="1:15" ht="15.65" customHeight="1" x14ac:dyDescent="0.35">
      <c r="A6" s="66" t="s">
        <v>51</v>
      </c>
      <c r="B6" s="25" t="s">
        <v>47</v>
      </c>
      <c r="C6" s="26"/>
      <c r="D6" s="23"/>
      <c r="E6" s="27"/>
      <c r="F6" s="23"/>
      <c r="G6" s="28"/>
      <c r="H6" s="23"/>
      <c r="I6" s="27"/>
      <c r="J6" s="23"/>
      <c r="K6" s="27"/>
      <c r="L6" s="23"/>
      <c r="M6" s="27"/>
      <c r="N6" s="23"/>
      <c r="O6" s="23">
        <f t="shared" si="0"/>
        <v>0</v>
      </c>
    </row>
    <row r="7" spans="1:15" x14ac:dyDescent="0.35">
      <c r="A7" s="66"/>
      <c r="B7" s="25" t="s">
        <v>48</v>
      </c>
      <c r="C7" s="26"/>
      <c r="D7" s="23"/>
      <c r="E7" s="27"/>
      <c r="F7" s="23"/>
      <c r="G7" s="28"/>
      <c r="H7" s="23"/>
      <c r="I7" s="27"/>
      <c r="J7" s="23"/>
      <c r="K7" s="27"/>
      <c r="L7" s="23"/>
      <c r="M7" s="27"/>
      <c r="N7" s="23"/>
      <c r="O7" s="23">
        <f t="shared" si="0"/>
        <v>0</v>
      </c>
    </row>
    <row r="8" spans="1:15" x14ac:dyDescent="0.35">
      <c r="A8" s="66"/>
      <c r="B8" s="25" t="s">
        <v>52</v>
      </c>
      <c r="C8" s="26"/>
      <c r="D8" s="23"/>
      <c r="E8" s="27"/>
      <c r="F8" s="23"/>
      <c r="G8" s="28"/>
      <c r="H8" s="23"/>
      <c r="I8" s="27"/>
      <c r="J8" s="23"/>
      <c r="K8" s="27"/>
      <c r="L8" s="23"/>
      <c r="M8" s="27"/>
      <c r="N8" s="23"/>
      <c r="O8" s="23">
        <f t="shared" si="0"/>
        <v>0</v>
      </c>
    </row>
    <row r="9" spans="1:15" x14ac:dyDescent="0.35">
      <c r="A9" s="62" t="s">
        <v>53</v>
      </c>
      <c r="B9" s="63"/>
      <c r="C9" s="26"/>
      <c r="D9" s="23"/>
      <c r="E9" s="27"/>
      <c r="F9" s="23"/>
      <c r="G9" s="28"/>
      <c r="H9" s="23"/>
      <c r="I9" s="27"/>
      <c r="J9" s="23"/>
      <c r="K9" s="27"/>
      <c r="L9" s="23"/>
      <c r="M9" s="27"/>
      <c r="N9" s="23"/>
      <c r="O9" s="23">
        <f t="shared" si="0"/>
        <v>0</v>
      </c>
    </row>
    <row r="10" spans="1:15" x14ac:dyDescent="0.35">
      <c r="A10" s="62" t="s">
        <v>54</v>
      </c>
      <c r="B10" s="63"/>
      <c r="C10" s="26"/>
      <c r="D10" s="23"/>
      <c r="E10" s="27"/>
      <c r="F10" s="23"/>
      <c r="G10" s="28"/>
      <c r="H10" s="23"/>
      <c r="I10" s="27"/>
      <c r="J10" s="23"/>
      <c r="K10" s="27"/>
      <c r="L10" s="23"/>
      <c r="M10" s="27"/>
      <c r="N10" s="23"/>
      <c r="O10" s="23">
        <f t="shared" si="0"/>
        <v>0</v>
      </c>
    </row>
    <row r="11" spans="1:15" ht="24.5" x14ac:dyDescent="0.35">
      <c r="A11" s="62" t="s">
        <v>55</v>
      </c>
      <c r="B11" s="63"/>
      <c r="C11" s="26"/>
      <c r="D11" s="23"/>
      <c r="E11" s="27"/>
      <c r="F11" s="23"/>
      <c r="G11" s="28"/>
      <c r="H11" s="23"/>
      <c r="I11" s="27"/>
      <c r="J11" s="23"/>
      <c r="K11" s="29" t="s">
        <v>111</v>
      </c>
      <c r="L11" s="23">
        <f>10</f>
        <v>10</v>
      </c>
      <c r="M11" s="27"/>
      <c r="N11" s="23"/>
      <c r="O11" s="23">
        <f t="shared" si="0"/>
        <v>10</v>
      </c>
    </row>
    <row r="12" spans="1:15" ht="15.65" customHeight="1" x14ac:dyDescent="0.25">
      <c r="A12" s="62" t="s">
        <v>59</v>
      </c>
      <c r="B12" s="63"/>
      <c r="C12" s="30" t="s">
        <v>76</v>
      </c>
      <c r="D12" s="23">
        <f>5</f>
        <v>5</v>
      </c>
      <c r="E12" s="30" t="s">
        <v>75</v>
      </c>
      <c r="F12" s="23">
        <f>15</f>
        <v>15</v>
      </c>
      <c r="G12" s="28"/>
      <c r="H12" s="23"/>
      <c r="I12" s="27"/>
      <c r="J12" s="23"/>
      <c r="K12" s="27"/>
      <c r="L12" s="23"/>
      <c r="M12" s="27"/>
      <c r="N12" s="23"/>
      <c r="O12" s="23">
        <f t="shared" si="0"/>
        <v>20</v>
      </c>
    </row>
    <row r="13" spans="1:15" ht="36.5" x14ac:dyDescent="0.35">
      <c r="A13" s="64" t="s">
        <v>63</v>
      </c>
      <c r="B13" s="65"/>
      <c r="C13" s="26"/>
      <c r="D13" s="23"/>
      <c r="E13" s="27"/>
      <c r="F13" s="23"/>
      <c r="G13" s="28"/>
      <c r="H13" s="23"/>
      <c r="I13" s="27"/>
      <c r="J13" s="23"/>
      <c r="K13" s="29" t="s">
        <v>112</v>
      </c>
      <c r="L13" s="23">
        <f>10</f>
        <v>10</v>
      </c>
      <c r="M13" s="27"/>
      <c r="N13" s="23"/>
      <c r="O13" s="23">
        <f t="shared" si="0"/>
        <v>10</v>
      </c>
    </row>
    <row r="14" spans="1:15" x14ac:dyDescent="0.35">
      <c r="A14" s="64" t="s">
        <v>64</v>
      </c>
      <c r="B14" s="65"/>
      <c r="C14" s="26"/>
      <c r="D14" s="23"/>
      <c r="E14" s="27"/>
      <c r="F14" s="23"/>
      <c r="G14" s="28"/>
      <c r="H14" s="23"/>
      <c r="I14" s="27"/>
      <c r="J14" s="23"/>
      <c r="K14" s="27"/>
      <c r="L14" s="23"/>
      <c r="M14" s="27"/>
      <c r="N14" s="23"/>
      <c r="O14" s="23">
        <f t="shared" si="0"/>
        <v>0</v>
      </c>
    </row>
    <row r="15" spans="1:15" x14ac:dyDescent="0.35">
      <c r="A15" s="64" t="s">
        <v>65</v>
      </c>
      <c r="B15" s="65"/>
      <c r="C15" s="26"/>
      <c r="D15" s="23"/>
      <c r="E15" s="27"/>
      <c r="F15" s="23"/>
      <c r="G15" s="28"/>
      <c r="H15" s="23"/>
      <c r="I15" s="27"/>
      <c r="J15" s="23"/>
      <c r="K15" s="27"/>
      <c r="L15" s="23"/>
      <c r="M15" s="27"/>
      <c r="N15" s="23"/>
      <c r="O15" s="23">
        <f t="shared" si="0"/>
        <v>0</v>
      </c>
    </row>
    <row r="16" spans="1:15" x14ac:dyDescent="0.35">
      <c r="A16" s="67" t="s">
        <v>39</v>
      </c>
      <c r="B16" s="68"/>
      <c r="C16" s="26"/>
      <c r="D16" s="23">
        <f>SUM(D2:D15)</f>
        <v>5</v>
      </c>
      <c r="E16" s="27"/>
      <c r="F16" s="23">
        <f>SUM(F2:F15)</f>
        <v>15</v>
      </c>
      <c r="G16" s="28"/>
      <c r="H16" s="23">
        <f>SUM(H2:H15)</f>
        <v>0</v>
      </c>
      <c r="I16" s="27"/>
      <c r="J16" s="23">
        <f>SUM(J2:J15)</f>
        <v>0</v>
      </c>
      <c r="K16" s="27"/>
      <c r="L16" s="23">
        <f>SUM(L2:L15)</f>
        <v>20</v>
      </c>
      <c r="M16" s="27"/>
      <c r="N16" s="23">
        <f>SUM(N2:N15)</f>
        <v>0</v>
      </c>
      <c r="O16" s="23">
        <f t="shared" si="0"/>
        <v>40</v>
      </c>
    </row>
    <row r="18" spans="1:14" x14ac:dyDescent="0.35">
      <c r="C18" s="20" t="s">
        <v>45</v>
      </c>
      <c r="E18" s="20" t="s">
        <v>66</v>
      </c>
      <c r="G18" s="20" t="s">
        <v>67</v>
      </c>
      <c r="I18" s="20" t="s">
        <v>68</v>
      </c>
      <c r="K18" s="20" t="s">
        <v>69</v>
      </c>
      <c r="M18" s="20" t="s">
        <v>39</v>
      </c>
      <c r="N18" s="19"/>
    </row>
    <row r="19" spans="1:14" ht="15.65" customHeight="1" x14ac:dyDescent="0.35">
      <c r="A19" s="66" t="s">
        <v>46</v>
      </c>
      <c r="B19" s="21" t="s">
        <v>47</v>
      </c>
      <c r="C19" s="22"/>
      <c r="D19" s="23"/>
      <c r="E19" s="24"/>
      <c r="F19" s="23"/>
      <c r="G19" s="22"/>
      <c r="H19" s="23"/>
      <c r="I19" s="22"/>
      <c r="J19" s="23"/>
      <c r="K19" s="22"/>
      <c r="L19" s="23"/>
      <c r="M19" s="23">
        <f>D19+F19+H19+J19+L19</f>
        <v>0</v>
      </c>
      <c r="N19" s="19"/>
    </row>
    <row r="20" spans="1:14" x14ac:dyDescent="0.35">
      <c r="A20" s="66"/>
      <c r="B20" s="25" t="s">
        <v>48</v>
      </c>
      <c r="C20" s="26"/>
      <c r="D20" s="23"/>
      <c r="E20" s="27"/>
      <c r="F20" s="23"/>
      <c r="G20" s="28"/>
      <c r="H20" s="23"/>
      <c r="I20" s="27"/>
      <c r="J20" s="23"/>
      <c r="K20" s="27"/>
      <c r="L20" s="23"/>
      <c r="M20" s="23">
        <f t="shared" ref="M20:M33" si="1">D20+F20+H20+J20+L20</f>
        <v>0</v>
      </c>
      <c r="N20" s="19"/>
    </row>
    <row r="21" spans="1:14" ht="15.65" customHeight="1" x14ac:dyDescent="0.35">
      <c r="A21" s="66" t="s">
        <v>49</v>
      </c>
      <c r="B21" s="21" t="s">
        <v>47</v>
      </c>
      <c r="C21" s="22"/>
      <c r="D21" s="23"/>
      <c r="E21" s="24"/>
      <c r="F21" s="23"/>
      <c r="G21" s="22"/>
      <c r="H21" s="23"/>
      <c r="I21" s="22"/>
      <c r="J21" s="23"/>
      <c r="K21" s="22"/>
      <c r="L21" s="23"/>
      <c r="M21" s="23">
        <f t="shared" si="1"/>
        <v>0</v>
      </c>
      <c r="N21" s="19"/>
    </row>
    <row r="22" spans="1:14" x14ac:dyDescent="0.35">
      <c r="A22" s="66"/>
      <c r="B22" s="25" t="s">
        <v>48</v>
      </c>
      <c r="C22" s="26"/>
      <c r="D22" s="23"/>
      <c r="E22" s="27"/>
      <c r="F22" s="23"/>
      <c r="G22" s="28"/>
      <c r="H22" s="23"/>
      <c r="I22" s="27"/>
      <c r="J22" s="23"/>
      <c r="K22" s="27"/>
      <c r="L22" s="23"/>
      <c r="M22" s="23">
        <f t="shared" si="1"/>
        <v>0</v>
      </c>
      <c r="N22" s="19"/>
    </row>
    <row r="23" spans="1:14" ht="15.65" customHeight="1" x14ac:dyDescent="0.35">
      <c r="A23" s="66" t="s">
        <v>51</v>
      </c>
      <c r="B23" s="25" t="s">
        <v>47</v>
      </c>
      <c r="C23" s="26"/>
      <c r="D23" s="23"/>
      <c r="E23" s="27"/>
      <c r="F23" s="23"/>
      <c r="G23" s="28"/>
      <c r="H23" s="23"/>
      <c r="I23" s="27"/>
      <c r="J23" s="23"/>
      <c r="K23" s="27"/>
      <c r="L23" s="23"/>
      <c r="M23" s="23">
        <f t="shared" si="1"/>
        <v>0</v>
      </c>
      <c r="N23" s="19"/>
    </row>
    <row r="24" spans="1:14" x14ac:dyDescent="0.35">
      <c r="A24" s="66"/>
      <c r="B24" s="25" t="s">
        <v>48</v>
      </c>
      <c r="C24" s="26"/>
      <c r="D24" s="23"/>
      <c r="E24" s="27"/>
      <c r="F24" s="23"/>
      <c r="G24" s="28"/>
      <c r="H24" s="23"/>
      <c r="I24" s="27"/>
      <c r="J24" s="23"/>
      <c r="K24" s="27"/>
      <c r="L24" s="23"/>
      <c r="M24" s="23">
        <f t="shared" si="1"/>
        <v>0</v>
      </c>
      <c r="N24" s="19"/>
    </row>
    <row r="25" spans="1:14" x14ac:dyDescent="0.35">
      <c r="A25" s="66"/>
      <c r="B25" s="25" t="s">
        <v>52</v>
      </c>
      <c r="C25" s="26"/>
      <c r="D25" s="23"/>
      <c r="E25" s="27"/>
      <c r="F25" s="23"/>
      <c r="G25" s="28"/>
      <c r="H25" s="23"/>
      <c r="I25" s="27"/>
      <c r="J25" s="23"/>
      <c r="K25" s="27"/>
      <c r="L25" s="23"/>
      <c r="M25" s="23">
        <f t="shared" si="1"/>
        <v>0</v>
      </c>
      <c r="N25" s="19"/>
    </row>
    <row r="26" spans="1:14" x14ac:dyDescent="0.35">
      <c r="A26" s="62" t="s">
        <v>53</v>
      </c>
      <c r="B26" s="63"/>
      <c r="C26" s="26"/>
      <c r="D26" s="23"/>
      <c r="E26" s="27"/>
      <c r="F26" s="23"/>
      <c r="G26" s="28"/>
      <c r="H26" s="23"/>
      <c r="I26" s="27"/>
      <c r="J26" s="23"/>
      <c r="K26" s="27"/>
      <c r="L26" s="23"/>
      <c r="M26" s="23">
        <f t="shared" si="1"/>
        <v>0</v>
      </c>
      <c r="N26" s="19"/>
    </row>
    <row r="27" spans="1:14" x14ac:dyDescent="0.35">
      <c r="A27" s="62" t="s">
        <v>54</v>
      </c>
      <c r="B27" s="63"/>
      <c r="C27" s="26"/>
      <c r="D27" s="23"/>
      <c r="E27" s="27"/>
      <c r="F27" s="23"/>
      <c r="G27" s="28"/>
      <c r="H27" s="23"/>
      <c r="I27" s="27"/>
      <c r="J27" s="23"/>
      <c r="K27" s="27"/>
      <c r="L27" s="23"/>
      <c r="M27" s="23">
        <f t="shared" si="1"/>
        <v>0</v>
      </c>
      <c r="N27" s="19"/>
    </row>
    <row r="28" spans="1:14" x14ac:dyDescent="0.35">
      <c r="A28" s="62" t="s">
        <v>55</v>
      </c>
      <c r="B28" s="63"/>
      <c r="C28" s="26"/>
      <c r="D28" s="23"/>
      <c r="E28" s="27"/>
      <c r="F28" s="23"/>
      <c r="G28" s="28"/>
      <c r="H28" s="23"/>
      <c r="I28" s="27"/>
      <c r="J28" s="23"/>
      <c r="K28" s="27"/>
      <c r="L28" s="23"/>
      <c r="M28" s="23">
        <f t="shared" si="1"/>
        <v>0</v>
      </c>
      <c r="N28" s="19"/>
    </row>
    <row r="29" spans="1:14" ht="15.65" customHeight="1" x14ac:dyDescent="0.35">
      <c r="A29" s="62" t="s">
        <v>59</v>
      </c>
      <c r="B29" s="63"/>
      <c r="C29" s="26"/>
      <c r="D29" s="23"/>
      <c r="E29" s="27"/>
      <c r="F29" s="23"/>
      <c r="G29" s="28"/>
      <c r="H29" s="23"/>
      <c r="I29" s="27"/>
      <c r="J29" s="23"/>
      <c r="K29" s="27"/>
      <c r="L29" s="23"/>
      <c r="M29" s="23">
        <f t="shared" si="1"/>
        <v>0</v>
      </c>
      <c r="N29" s="19"/>
    </row>
    <row r="30" spans="1:14" x14ac:dyDescent="0.35">
      <c r="A30" s="64" t="s">
        <v>63</v>
      </c>
      <c r="B30" s="65"/>
      <c r="C30" s="26"/>
      <c r="D30" s="23"/>
      <c r="E30" s="27"/>
      <c r="F30" s="23"/>
      <c r="G30" s="28"/>
      <c r="H30" s="23"/>
      <c r="I30" s="27"/>
      <c r="J30" s="23"/>
      <c r="K30" s="27"/>
      <c r="L30" s="23"/>
      <c r="M30" s="23">
        <f t="shared" si="1"/>
        <v>0</v>
      </c>
      <c r="N30" s="19"/>
    </row>
    <row r="31" spans="1:14" x14ac:dyDescent="0.35">
      <c r="A31" s="64" t="s">
        <v>64</v>
      </c>
      <c r="B31" s="65"/>
      <c r="C31" s="26"/>
      <c r="D31" s="23"/>
      <c r="E31" s="27"/>
      <c r="F31" s="23"/>
      <c r="G31" s="28"/>
      <c r="H31" s="23"/>
      <c r="I31" s="27"/>
      <c r="J31" s="23"/>
      <c r="K31" s="27"/>
      <c r="L31" s="23"/>
      <c r="M31" s="23">
        <f t="shared" si="1"/>
        <v>0</v>
      </c>
      <c r="N31" s="19"/>
    </row>
    <row r="32" spans="1:14" x14ac:dyDescent="0.35">
      <c r="A32" s="64" t="s">
        <v>65</v>
      </c>
      <c r="B32" s="65"/>
      <c r="C32" s="26"/>
      <c r="D32" s="23"/>
      <c r="E32" s="27"/>
      <c r="F32" s="23"/>
      <c r="G32" s="28"/>
      <c r="H32" s="23"/>
      <c r="I32" s="27"/>
      <c r="J32" s="23"/>
      <c r="K32" s="27"/>
      <c r="L32" s="23"/>
      <c r="M32" s="23">
        <f t="shared" si="1"/>
        <v>0</v>
      </c>
      <c r="N32" s="19"/>
    </row>
    <row r="33" spans="1:14" x14ac:dyDescent="0.35">
      <c r="A33" s="67" t="s">
        <v>39</v>
      </c>
      <c r="B33" s="68"/>
      <c r="C33" s="26"/>
      <c r="D33" s="23">
        <f>SUM(D19:D32)</f>
        <v>0</v>
      </c>
      <c r="E33" s="27"/>
      <c r="F33" s="23">
        <f>SUM(F19:F32)</f>
        <v>0</v>
      </c>
      <c r="G33" s="28"/>
      <c r="H33" s="23">
        <f>SUM(H19:H32)</f>
        <v>0</v>
      </c>
      <c r="I33" s="27"/>
      <c r="J33" s="23">
        <f>SUM(J19:J32)</f>
        <v>0</v>
      </c>
      <c r="K33" s="27"/>
      <c r="L33" s="23">
        <f>SUM(L19:L32)</f>
        <v>0</v>
      </c>
      <c r="M33" s="23">
        <f t="shared" si="1"/>
        <v>0</v>
      </c>
      <c r="N33" s="19"/>
    </row>
  </sheetData>
  <mergeCells count="22"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  <mergeCell ref="A19:A20"/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E6" sqref="E6"/>
    </sheetView>
  </sheetViews>
  <sheetFormatPr defaultRowHeight="14.5" x14ac:dyDescent="0.35"/>
  <cols>
    <col min="1" max="1" width="26.26953125" style="19" customWidth="1"/>
    <col min="2" max="3" width="15.453125" style="19" customWidth="1"/>
    <col min="4" max="4" width="6.54296875" style="20" customWidth="1"/>
    <col min="5" max="5" width="15.453125" style="19" customWidth="1"/>
    <col min="6" max="6" width="6.54296875" style="20" customWidth="1"/>
    <col min="7" max="7" width="15.453125" style="19" customWidth="1"/>
    <col min="8" max="8" width="6.54296875" style="20" customWidth="1"/>
    <col min="9" max="9" width="15.453125" style="19" customWidth="1"/>
    <col min="10" max="10" width="6.54296875" style="20" customWidth="1"/>
    <col min="11" max="11" width="15.453125" style="19" customWidth="1"/>
    <col min="12" max="12" width="6.54296875" style="20" customWidth="1"/>
    <col min="13" max="13" width="15.453125" style="19" customWidth="1"/>
    <col min="14" max="14" width="6.54296875" style="20" customWidth="1"/>
    <col min="15" max="15" width="15.453125" style="20" customWidth="1"/>
  </cols>
  <sheetData>
    <row r="1" spans="1:15" x14ac:dyDescent="0.35">
      <c r="C1" s="20" t="s">
        <v>40</v>
      </c>
      <c r="E1" s="20" t="s">
        <v>41</v>
      </c>
      <c r="G1" s="20" t="s">
        <v>42</v>
      </c>
      <c r="I1" s="20" t="s">
        <v>43</v>
      </c>
      <c r="K1" s="20" t="s">
        <v>44</v>
      </c>
      <c r="M1" s="20" t="s">
        <v>45</v>
      </c>
      <c r="O1" s="20" t="s">
        <v>39</v>
      </c>
    </row>
    <row r="2" spans="1:15" ht="15.65" customHeight="1" x14ac:dyDescent="0.35">
      <c r="A2" s="66" t="s">
        <v>46</v>
      </c>
      <c r="B2" s="21" t="s">
        <v>47</v>
      </c>
      <c r="C2" s="22"/>
      <c r="D2" s="23"/>
      <c r="E2" s="24"/>
      <c r="F2" s="23"/>
      <c r="G2" s="22"/>
      <c r="H2" s="23"/>
      <c r="I2" s="22"/>
      <c r="J2" s="23"/>
      <c r="K2" s="22"/>
      <c r="L2" s="23"/>
      <c r="M2" s="22"/>
      <c r="N2" s="23"/>
      <c r="O2" s="23">
        <f>D2+F2+H2+J2+L2+N2</f>
        <v>0</v>
      </c>
    </row>
    <row r="3" spans="1:15" x14ac:dyDescent="0.35">
      <c r="A3" s="66"/>
      <c r="B3" s="25" t="s">
        <v>48</v>
      </c>
      <c r="C3" s="26"/>
      <c r="D3" s="23"/>
      <c r="E3" s="27"/>
      <c r="F3" s="23"/>
      <c r="G3" s="28"/>
      <c r="H3" s="23"/>
      <c r="I3" s="27"/>
      <c r="J3" s="23"/>
      <c r="K3" s="27"/>
      <c r="L3" s="23"/>
      <c r="M3" s="27"/>
      <c r="N3" s="23"/>
      <c r="O3" s="23">
        <f t="shared" ref="O3:O16" si="0">D3+F3+H3+J3+L3+N3</f>
        <v>0</v>
      </c>
    </row>
    <row r="4" spans="1:15" ht="15.65" customHeight="1" x14ac:dyDescent="0.35">
      <c r="A4" s="66" t="s">
        <v>49</v>
      </c>
      <c r="B4" s="21" t="s">
        <v>47</v>
      </c>
      <c r="C4" s="22"/>
      <c r="D4" s="23"/>
      <c r="E4" s="24"/>
      <c r="F4" s="23"/>
      <c r="G4" s="22"/>
      <c r="H4" s="23"/>
      <c r="I4" s="22"/>
      <c r="J4" s="23"/>
      <c r="K4" s="22"/>
      <c r="L4" s="23"/>
      <c r="M4" s="22"/>
      <c r="N4" s="23"/>
      <c r="O4" s="23">
        <f t="shared" si="0"/>
        <v>0</v>
      </c>
    </row>
    <row r="5" spans="1:15" x14ac:dyDescent="0.35">
      <c r="A5" s="66"/>
      <c r="B5" s="25" t="s">
        <v>48</v>
      </c>
      <c r="C5" s="26"/>
      <c r="D5" s="23"/>
      <c r="E5" s="27"/>
      <c r="F5" s="23"/>
      <c r="G5" s="28"/>
      <c r="H5" s="23"/>
      <c r="I5" s="27"/>
      <c r="J5" s="23"/>
      <c r="K5" s="27"/>
      <c r="L5" s="23"/>
      <c r="M5" s="27"/>
      <c r="N5" s="23"/>
      <c r="O5" s="23">
        <f t="shared" si="0"/>
        <v>0</v>
      </c>
    </row>
    <row r="6" spans="1:15" ht="15.65" customHeight="1" x14ac:dyDescent="0.35">
      <c r="A6" s="66" t="s">
        <v>51</v>
      </c>
      <c r="B6" s="25" t="s">
        <v>47</v>
      </c>
      <c r="C6" s="26"/>
      <c r="D6" s="23"/>
      <c r="E6" s="27"/>
      <c r="F6" s="23"/>
      <c r="G6" s="28"/>
      <c r="H6" s="23"/>
      <c r="I6" s="27"/>
      <c r="J6" s="23"/>
      <c r="K6" s="27"/>
      <c r="L6" s="23"/>
      <c r="M6" s="27"/>
      <c r="N6" s="23"/>
      <c r="O6" s="23">
        <f t="shared" si="0"/>
        <v>0</v>
      </c>
    </row>
    <row r="7" spans="1:15" x14ac:dyDescent="0.35">
      <c r="A7" s="66"/>
      <c r="B7" s="25" t="s">
        <v>48</v>
      </c>
      <c r="C7" s="26"/>
      <c r="D7" s="23"/>
      <c r="E7" s="27"/>
      <c r="F7" s="23"/>
      <c r="G7" s="28"/>
      <c r="H7" s="23"/>
      <c r="I7" s="27"/>
      <c r="J7" s="23"/>
      <c r="K7" s="27"/>
      <c r="L7" s="23"/>
      <c r="M7" s="27"/>
      <c r="N7" s="23"/>
      <c r="O7" s="23">
        <f t="shared" si="0"/>
        <v>0</v>
      </c>
    </row>
    <row r="8" spans="1:15" x14ac:dyDescent="0.35">
      <c r="A8" s="66"/>
      <c r="B8" s="25" t="s">
        <v>52</v>
      </c>
      <c r="C8" s="26"/>
      <c r="D8" s="23"/>
      <c r="E8" s="27"/>
      <c r="F8" s="23"/>
      <c r="G8" s="28"/>
      <c r="H8" s="23"/>
      <c r="I8" s="27"/>
      <c r="J8" s="23"/>
      <c r="K8" s="27"/>
      <c r="L8" s="23"/>
      <c r="M8" s="27"/>
      <c r="N8" s="23"/>
      <c r="O8" s="23">
        <f t="shared" si="0"/>
        <v>0</v>
      </c>
    </row>
    <row r="9" spans="1:15" x14ac:dyDescent="0.35">
      <c r="A9" s="62" t="s">
        <v>53</v>
      </c>
      <c r="B9" s="63"/>
      <c r="C9" s="26"/>
      <c r="D9" s="23"/>
      <c r="E9" s="27"/>
      <c r="F9" s="23"/>
      <c r="G9" s="28"/>
      <c r="H9" s="23"/>
      <c r="I9" s="27"/>
      <c r="J9" s="23"/>
      <c r="K9" s="27"/>
      <c r="L9" s="23"/>
      <c r="M9" s="27"/>
      <c r="N9" s="23"/>
      <c r="O9" s="23">
        <f t="shared" si="0"/>
        <v>0</v>
      </c>
    </row>
    <row r="10" spans="1:15" ht="60.5" x14ac:dyDescent="0.35">
      <c r="A10" s="62" t="s">
        <v>54</v>
      </c>
      <c r="B10" s="63"/>
      <c r="C10" s="26"/>
      <c r="D10" s="23"/>
      <c r="E10" s="27"/>
      <c r="F10" s="23"/>
      <c r="G10" s="28"/>
      <c r="H10" s="23"/>
      <c r="I10" s="27"/>
      <c r="J10" s="23"/>
      <c r="K10" s="29" t="s">
        <v>113</v>
      </c>
      <c r="L10" s="23">
        <f>10+5</f>
        <v>15</v>
      </c>
      <c r="M10" s="27"/>
      <c r="N10" s="23"/>
      <c r="O10" s="23">
        <f t="shared" si="0"/>
        <v>15</v>
      </c>
    </row>
    <row r="11" spans="1:15" ht="24.5" x14ac:dyDescent="0.35">
      <c r="A11" s="62" t="s">
        <v>55</v>
      </c>
      <c r="B11" s="63"/>
      <c r="C11" s="26"/>
      <c r="D11" s="23"/>
      <c r="E11" s="27"/>
      <c r="F11" s="23"/>
      <c r="G11" s="28"/>
      <c r="H11" s="23"/>
      <c r="I11" s="27"/>
      <c r="J11" s="23"/>
      <c r="K11" s="29" t="s">
        <v>114</v>
      </c>
      <c r="L11" s="23">
        <f>5</f>
        <v>5</v>
      </c>
      <c r="M11" s="27"/>
      <c r="N11" s="23"/>
      <c r="O11" s="23">
        <f t="shared" si="0"/>
        <v>5</v>
      </c>
    </row>
    <row r="12" spans="1:15" ht="15.65" customHeight="1" x14ac:dyDescent="0.35">
      <c r="A12" s="62" t="s">
        <v>59</v>
      </c>
      <c r="B12" s="63"/>
      <c r="C12" s="26"/>
      <c r="D12" s="23"/>
      <c r="E12" s="30" t="s">
        <v>76</v>
      </c>
      <c r="F12" s="23">
        <f>5</f>
        <v>5</v>
      </c>
      <c r="G12" s="28"/>
      <c r="H12" s="23"/>
      <c r="I12" s="27"/>
      <c r="J12" s="23"/>
      <c r="K12" s="27"/>
      <c r="L12" s="23"/>
      <c r="M12" s="27"/>
      <c r="N12" s="23"/>
      <c r="O12" s="23">
        <f t="shared" si="0"/>
        <v>5</v>
      </c>
    </row>
    <row r="13" spans="1:15" x14ac:dyDescent="0.35">
      <c r="A13" s="64" t="s">
        <v>63</v>
      </c>
      <c r="B13" s="65"/>
      <c r="C13" s="26"/>
      <c r="D13" s="23"/>
      <c r="E13" s="27"/>
      <c r="F13" s="23"/>
      <c r="G13" s="28"/>
      <c r="H13" s="23"/>
      <c r="I13" s="27"/>
      <c r="J13" s="23"/>
      <c r="K13" s="27"/>
      <c r="L13" s="23"/>
      <c r="M13" s="27"/>
      <c r="N13" s="23"/>
      <c r="O13" s="23">
        <f t="shared" si="0"/>
        <v>0</v>
      </c>
    </row>
    <row r="14" spans="1:15" x14ac:dyDescent="0.35">
      <c r="A14" s="64" t="s">
        <v>64</v>
      </c>
      <c r="B14" s="65"/>
      <c r="C14" s="26"/>
      <c r="D14" s="23"/>
      <c r="E14" s="27"/>
      <c r="F14" s="23"/>
      <c r="G14" s="28"/>
      <c r="H14" s="23"/>
      <c r="I14" s="27"/>
      <c r="J14" s="23"/>
      <c r="K14" s="27"/>
      <c r="L14" s="23"/>
      <c r="M14" s="27"/>
      <c r="N14" s="23"/>
      <c r="O14" s="23">
        <f t="shared" si="0"/>
        <v>0</v>
      </c>
    </row>
    <row r="15" spans="1:15" x14ac:dyDescent="0.35">
      <c r="A15" s="64" t="s">
        <v>65</v>
      </c>
      <c r="B15" s="65"/>
      <c r="C15" s="26"/>
      <c r="D15" s="23"/>
      <c r="E15" s="27"/>
      <c r="F15" s="23"/>
      <c r="G15" s="28"/>
      <c r="H15" s="23"/>
      <c r="I15" s="27"/>
      <c r="J15" s="23"/>
      <c r="K15" s="27"/>
      <c r="L15" s="23"/>
      <c r="M15" s="27"/>
      <c r="N15" s="23"/>
      <c r="O15" s="23">
        <f t="shared" si="0"/>
        <v>0</v>
      </c>
    </row>
    <row r="16" spans="1:15" x14ac:dyDescent="0.35">
      <c r="A16" s="67" t="s">
        <v>39</v>
      </c>
      <c r="B16" s="68"/>
      <c r="C16" s="26"/>
      <c r="D16" s="23">
        <f>SUM(D2:D15)</f>
        <v>0</v>
      </c>
      <c r="E16" s="27"/>
      <c r="F16" s="23">
        <f>SUM(F2:F15)</f>
        <v>5</v>
      </c>
      <c r="G16" s="28"/>
      <c r="H16" s="23">
        <f>SUM(H2:H15)</f>
        <v>0</v>
      </c>
      <c r="I16" s="27"/>
      <c r="J16" s="23">
        <f>SUM(J2:J15)</f>
        <v>0</v>
      </c>
      <c r="K16" s="27"/>
      <c r="L16" s="23">
        <f>SUM(L2:L15)</f>
        <v>20</v>
      </c>
      <c r="M16" s="27"/>
      <c r="N16" s="23">
        <f>SUM(N2:N15)</f>
        <v>0</v>
      </c>
      <c r="O16" s="23">
        <f t="shared" si="0"/>
        <v>25</v>
      </c>
    </row>
    <row r="18" spans="1:14" x14ac:dyDescent="0.35">
      <c r="C18" s="20" t="s">
        <v>45</v>
      </c>
      <c r="E18" s="20" t="s">
        <v>66</v>
      </c>
      <c r="G18" s="20" t="s">
        <v>67</v>
      </c>
      <c r="I18" s="20" t="s">
        <v>68</v>
      </c>
      <c r="K18" s="20" t="s">
        <v>69</v>
      </c>
      <c r="M18" s="20" t="s">
        <v>39</v>
      </c>
      <c r="N18" s="19"/>
    </row>
    <row r="19" spans="1:14" ht="15.65" customHeight="1" x14ac:dyDescent="0.35">
      <c r="A19" s="66" t="s">
        <v>46</v>
      </c>
      <c r="B19" s="21" t="s">
        <v>47</v>
      </c>
      <c r="C19" s="22"/>
      <c r="D19" s="23"/>
      <c r="E19" s="24"/>
      <c r="F19" s="23"/>
      <c r="G19" s="22"/>
      <c r="H19" s="23"/>
      <c r="I19" s="22"/>
      <c r="J19" s="23"/>
      <c r="K19" s="22"/>
      <c r="L19" s="23"/>
      <c r="M19" s="23">
        <f>D19+F19+H19+J19+L19</f>
        <v>0</v>
      </c>
      <c r="N19" s="19"/>
    </row>
    <row r="20" spans="1:14" x14ac:dyDescent="0.35">
      <c r="A20" s="66"/>
      <c r="B20" s="25" t="s">
        <v>48</v>
      </c>
      <c r="C20" s="26"/>
      <c r="D20" s="23"/>
      <c r="E20" s="27"/>
      <c r="F20" s="23"/>
      <c r="G20" s="28"/>
      <c r="H20" s="23"/>
      <c r="I20" s="27"/>
      <c r="J20" s="23"/>
      <c r="K20" s="27"/>
      <c r="L20" s="23"/>
      <c r="M20" s="23">
        <f t="shared" ref="M20:M33" si="1">D20+F20+H20+J20+L20</f>
        <v>0</v>
      </c>
      <c r="N20" s="19"/>
    </row>
    <row r="21" spans="1:14" ht="15.65" customHeight="1" x14ac:dyDescent="0.35">
      <c r="A21" s="66" t="s">
        <v>49</v>
      </c>
      <c r="B21" s="21" t="s">
        <v>47</v>
      </c>
      <c r="C21" s="22"/>
      <c r="D21" s="23"/>
      <c r="E21" s="24"/>
      <c r="F21" s="23"/>
      <c r="G21" s="22"/>
      <c r="H21" s="23"/>
      <c r="I21" s="22"/>
      <c r="J21" s="23"/>
      <c r="K21" s="22"/>
      <c r="L21" s="23"/>
      <c r="M21" s="23">
        <f t="shared" si="1"/>
        <v>0</v>
      </c>
      <c r="N21" s="19"/>
    </row>
    <row r="22" spans="1:14" x14ac:dyDescent="0.35">
      <c r="A22" s="66"/>
      <c r="B22" s="25" t="s">
        <v>48</v>
      </c>
      <c r="C22" s="26"/>
      <c r="D22" s="23"/>
      <c r="E22" s="27"/>
      <c r="F22" s="23"/>
      <c r="G22" s="28"/>
      <c r="H22" s="23"/>
      <c r="I22" s="27"/>
      <c r="J22" s="23"/>
      <c r="K22" s="27"/>
      <c r="L22" s="23"/>
      <c r="M22" s="23">
        <f t="shared" si="1"/>
        <v>0</v>
      </c>
      <c r="N22" s="19"/>
    </row>
    <row r="23" spans="1:14" ht="15.65" customHeight="1" x14ac:dyDescent="0.35">
      <c r="A23" s="66" t="s">
        <v>51</v>
      </c>
      <c r="B23" s="25" t="s">
        <v>47</v>
      </c>
      <c r="C23" s="26"/>
      <c r="D23" s="23"/>
      <c r="E23" s="27"/>
      <c r="F23" s="23"/>
      <c r="G23" s="28"/>
      <c r="H23" s="23"/>
      <c r="I23" s="27"/>
      <c r="J23" s="23"/>
      <c r="K23" s="27"/>
      <c r="L23" s="23"/>
      <c r="M23" s="23">
        <f t="shared" si="1"/>
        <v>0</v>
      </c>
      <c r="N23" s="19"/>
    </row>
    <row r="24" spans="1:14" x14ac:dyDescent="0.35">
      <c r="A24" s="66"/>
      <c r="B24" s="25" t="s">
        <v>48</v>
      </c>
      <c r="C24" s="26"/>
      <c r="D24" s="23"/>
      <c r="E24" s="27"/>
      <c r="F24" s="23"/>
      <c r="G24" s="28"/>
      <c r="H24" s="23"/>
      <c r="I24" s="27"/>
      <c r="J24" s="23"/>
      <c r="K24" s="27"/>
      <c r="L24" s="23"/>
      <c r="M24" s="23">
        <f t="shared" si="1"/>
        <v>0</v>
      </c>
      <c r="N24" s="19"/>
    </row>
    <row r="25" spans="1:14" x14ac:dyDescent="0.35">
      <c r="A25" s="66"/>
      <c r="B25" s="25" t="s">
        <v>52</v>
      </c>
      <c r="C25" s="26"/>
      <c r="D25" s="23"/>
      <c r="E25" s="27"/>
      <c r="F25" s="23"/>
      <c r="G25" s="28"/>
      <c r="H25" s="23"/>
      <c r="I25" s="27"/>
      <c r="J25" s="23"/>
      <c r="K25" s="27"/>
      <c r="L25" s="23"/>
      <c r="M25" s="23">
        <f t="shared" si="1"/>
        <v>0</v>
      </c>
      <c r="N25" s="19"/>
    </row>
    <row r="26" spans="1:14" x14ac:dyDescent="0.35">
      <c r="A26" s="62" t="s">
        <v>53</v>
      </c>
      <c r="B26" s="63"/>
      <c r="C26" s="26"/>
      <c r="D26" s="23"/>
      <c r="E26" s="27"/>
      <c r="F26" s="23"/>
      <c r="G26" s="28"/>
      <c r="H26" s="23"/>
      <c r="I26" s="27"/>
      <c r="J26" s="23"/>
      <c r="K26" s="27"/>
      <c r="L26" s="23"/>
      <c r="M26" s="23">
        <f t="shared" si="1"/>
        <v>0</v>
      </c>
      <c r="N26" s="19"/>
    </row>
    <row r="27" spans="1:14" x14ac:dyDescent="0.35">
      <c r="A27" s="62" t="s">
        <v>54</v>
      </c>
      <c r="B27" s="63"/>
      <c r="C27" s="26"/>
      <c r="D27" s="23"/>
      <c r="E27" s="27"/>
      <c r="F27" s="23"/>
      <c r="G27" s="28"/>
      <c r="H27" s="23"/>
      <c r="I27" s="27"/>
      <c r="J27" s="23"/>
      <c r="K27" s="27"/>
      <c r="L27" s="23"/>
      <c r="M27" s="23">
        <f t="shared" si="1"/>
        <v>0</v>
      </c>
      <c r="N27" s="19"/>
    </row>
    <row r="28" spans="1:14" x14ac:dyDescent="0.35">
      <c r="A28" s="62" t="s">
        <v>55</v>
      </c>
      <c r="B28" s="63"/>
      <c r="C28" s="26"/>
      <c r="D28" s="23"/>
      <c r="E28" s="27"/>
      <c r="F28" s="23"/>
      <c r="G28" s="28"/>
      <c r="H28" s="23"/>
      <c r="I28" s="27"/>
      <c r="J28" s="23"/>
      <c r="K28" s="27"/>
      <c r="L28" s="23"/>
      <c r="M28" s="23">
        <f t="shared" si="1"/>
        <v>0</v>
      </c>
      <c r="N28" s="19"/>
    </row>
    <row r="29" spans="1:14" ht="15.65" customHeight="1" x14ac:dyDescent="0.35">
      <c r="A29" s="62" t="s">
        <v>59</v>
      </c>
      <c r="B29" s="63"/>
      <c r="C29" s="26"/>
      <c r="D29" s="23"/>
      <c r="E29" s="27"/>
      <c r="F29" s="23"/>
      <c r="G29" s="28"/>
      <c r="H29" s="23"/>
      <c r="I29" s="27"/>
      <c r="J29" s="23"/>
      <c r="K29" s="27"/>
      <c r="L29" s="23"/>
      <c r="M29" s="23">
        <f t="shared" si="1"/>
        <v>0</v>
      </c>
      <c r="N29" s="19"/>
    </row>
    <row r="30" spans="1:14" x14ac:dyDescent="0.35">
      <c r="A30" s="64" t="s">
        <v>63</v>
      </c>
      <c r="B30" s="65"/>
      <c r="C30" s="26"/>
      <c r="D30" s="23"/>
      <c r="E30" s="27"/>
      <c r="F30" s="23"/>
      <c r="G30" s="28"/>
      <c r="H30" s="23"/>
      <c r="I30" s="27"/>
      <c r="J30" s="23"/>
      <c r="K30" s="27"/>
      <c r="L30" s="23"/>
      <c r="M30" s="23">
        <f t="shared" si="1"/>
        <v>0</v>
      </c>
      <c r="N30" s="19"/>
    </row>
    <row r="31" spans="1:14" x14ac:dyDescent="0.35">
      <c r="A31" s="64" t="s">
        <v>64</v>
      </c>
      <c r="B31" s="65"/>
      <c r="C31" s="26"/>
      <c r="D31" s="23"/>
      <c r="E31" s="27"/>
      <c r="F31" s="23"/>
      <c r="G31" s="28"/>
      <c r="H31" s="23"/>
      <c r="I31" s="27"/>
      <c r="J31" s="23"/>
      <c r="K31" s="27"/>
      <c r="L31" s="23"/>
      <c r="M31" s="23">
        <f t="shared" si="1"/>
        <v>0</v>
      </c>
      <c r="N31" s="19"/>
    </row>
    <row r="32" spans="1:14" x14ac:dyDescent="0.35">
      <c r="A32" s="64" t="s">
        <v>65</v>
      </c>
      <c r="B32" s="65"/>
      <c r="C32" s="26"/>
      <c r="D32" s="23"/>
      <c r="E32" s="27"/>
      <c r="F32" s="23"/>
      <c r="G32" s="28"/>
      <c r="H32" s="23"/>
      <c r="I32" s="27"/>
      <c r="J32" s="23"/>
      <c r="K32" s="27"/>
      <c r="L32" s="23"/>
      <c r="M32" s="23">
        <f t="shared" si="1"/>
        <v>0</v>
      </c>
      <c r="N32" s="19"/>
    </row>
    <row r="33" spans="1:14" x14ac:dyDescent="0.35">
      <c r="A33" s="67" t="s">
        <v>39</v>
      </c>
      <c r="B33" s="68"/>
      <c r="C33" s="26"/>
      <c r="D33" s="23">
        <f>SUM(D19:D32)</f>
        <v>0</v>
      </c>
      <c r="E33" s="27"/>
      <c r="F33" s="23">
        <f>SUM(F19:F32)</f>
        <v>0</v>
      </c>
      <c r="G33" s="28"/>
      <c r="H33" s="23">
        <f>SUM(H19:H32)</f>
        <v>0</v>
      </c>
      <c r="I33" s="27"/>
      <c r="J33" s="23">
        <f>SUM(J19:J32)</f>
        <v>0</v>
      </c>
      <c r="K33" s="27"/>
      <c r="L33" s="23">
        <f>SUM(L19:L32)</f>
        <v>0</v>
      </c>
      <c r="M33" s="23">
        <f t="shared" si="1"/>
        <v>0</v>
      </c>
      <c r="N33" s="19"/>
    </row>
  </sheetData>
  <mergeCells count="22"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  <mergeCell ref="A19:A20"/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E11" sqref="E11"/>
    </sheetView>
  </sheetViews>
  <sheetFormatPr defaultRowHeight="14.5" x14ac:dyDescent="0.35"/>
  <cols>
    <col min="1" max="1" width="26.26953125" style="19" customWidth="1"/>
    <col min="2" max="3" width="15.453125" style="19" customWidth="1"/>
    <col min="4" max="4" width="6.54296875" style="20" customWidth="1"/>
    <col min="5" max="5" width="15.453125" style="19" customWidth="1"/>
    <col min="6" max="6" width="6.54296875" style="20" customWidth="1"/>
    <col min="7" max="7" width="15.453125" style="19" customWidth="1"/>
    <col min="8" max="8" width="6.54296875" style="20" customWidth="1"/>
    <col min="9" max="9" width="15.453125" style="19" customWidth="1"/>
    <col min="10" max="10" width="6.54296875" style="20" customWidth="1"/>
    <col min="11" max="11" width="15.453125" style="19" customWidth="1"/>
    <col min="12" max="12" width="6.54296875" style="20" customWidth="1"/>
    <col min="13" max="13" width="15.453125" style="19" customWidth="1"/>
    <col min="14" max="14" width="6.54296875" style="20" customWidth="1"/>
    <col min="15" max="15" width="15.453125" style="20" customWidth="1"/>
  </cols>
  <sheetData>
    <row r="1" spans="1:15" x14ac:dyDescent="0.35">
      <c r="C1" s="20" t="s">
        <v>40</v>
      </c>
      <c r="E1" s="20" t="s">
        <v>41</v>
      </c>
      <c r="G1" s="20" t="s">
        <v>42</v>
      </c>
      <c r="I1" s="20" t="s">
        <v>43</v>
      </c>
      <c r="K1" s="20" t="s">
        <v>44</v>
      </c>
      <c r="M1" s="20" t="s">
        <v>45</v>
      </c>
      <c r="O1" s="20" t="s">
        <v>39</v>
      </c>
    </row>
    <row r="2" spans="1:15" ht="15.65" customHeight="1" x14ac:dyDescent="0.35">
      <c r="A2" s="66" t="s">
        <v>46</v>
      </c>
      <c r="B2" s="21" t="s">
        <v>47</v>
      </c>
      <c r="C2" s="22"/>
      <c r="D2" s="23"/>
      <c r="E2" s="24"/>
      <c r="F2" s="23"/>
      <c r="G2" s="22"/>
      <c r="H2" s="23"/>
      <c r="I2" s="22"/>
      <c r="J2" s="23"/>
      <c r="K2" s="22"/>
      <c r="L2" s="23"/>
      <c r="M2" s="22"/>
      <c r="N2" s="23"/>
      <c r="O2" s="23">
        <f>D2+F2+H2+J2+L2+N2</f>
        <v>0</v>
      </c>
    </row>
    <row r="3" spans="1:15" x14ac:dyDescent="0.35">
      <c r="A3" s="66"/>
      <c r="B3" s="25" t="s">
        <v>48</v>
      </c>
      <c r="C3" s="26"/>
      <c r="D3" s="23"/>
      <c r="E3" s="27"/>
      <c r="F3" s="23"/>
      <c r="G3" s="28"/>
      <c r="H3" s="23"/>
      <c r="I3" s="27"/>
      <c r="J3" s="23"/>
      <c r="K3" s="27"/>
      <c r="L3" s="23"/>
      <c r="M3" s="27"/>
      <c r="N3" s="23"/>
      <c r="O3" s="23">
        <f t="shared" ref="O3:O16" si="0">D3+F3+H3+J3+L3+N3</f>
        <v>0</v>
      </c>
    </row>
    <row r="4" spans="1:15" ht="15.65" customHeight="1" x14ac:dyDescent="0.35">
      <c r="A4" s="66" t="s">
        <v>49</v>
      </c>
      <c r="B4" s="21" t="s">
        <v>47</v>
      </c>
      <c r="C4" s="22"/>
      <c r="D4" s="23"/>
      <c r="E4" s="24"/>
      <c r="F4" s="23"/>
      <c r="G4" s="22"/>
      <c r="H4" s="23"/>
      <c r="I4" s="22"/>
      <c r="J4" s="23"/>
      <c r="K4" s="22"/>
      <c r="L4" s="23"/>
      <c r="M4" s="22"/>
      <c r="N4" s="23"/>
      <c r="O4" s="23">
        <f t="shared" si="0"/>
        <v>0</v>
      </c>
    </row>
    <row r="5" spans="1:15" x14ac:dyDescent="0.35">
      <c r="A5" s="66"/>
      <c r="B5" s="25" t="s">
        <v>48</v>
      </c>
      <c r="C5" s="26"/>
      <c r="D5" s="23"/>
      <c r="E5" s="27"/>
      <c r="F5" s="23"/>
      <c r="G5" s="28"/>
      <c r="H5" s="23"/>
      <c r="I5" s="27"/>
      <c r="J5" s="23"/>
      <c r="K5" s="27"/>
      <c r="L5" s="23"/>
      <c r="M5" s="27"/>
      <c r="N5" s="23"/>
      <c r="O5" s="23">
        <f t="shared" si="0"/>
        <v>0</v>
      </c>
    </row>
    <row r="6" spans="1:15" ht="15.65" customHeight="1" x14ac:dyDescent="0.35">
      <c r="A6" s="66" t="s">
        <v>51</v>
      </c>
      <c r="B6" s="25" t="s">
        <v>47</v>
      </c>
      <c r="C6" s="26"/>
      <c r="D6" s="23"/>
      <c r="E6" s="27"/>
      <c r="F6" s="23"/>
      <c r="G6" s="28"/>
      <c r="H6" s="23"/>
      <c r="I6" s="27"/>
      <c r="J6" s="23"/>
      <c r="K6" s="27"/>
      <c r="L6" s="23"/>
      <c r="M6" s="27"/>
      <c r="N6" s="23"/>
      <c r="O6" s="23">
        <f t="shared" si="0"/>
        <v>0</v>
      </c>
    </row>
    <row r="7" spans="1:15" x14ac:dyDescent="0.35">
      <c r="A7" s="66"/>
      <c r="B7" s="25" t="s">
        <v>48</v>
      </c>
      <c r="C7" s="26"/>
      <c r="D7" s="23"/>
      <c r="E7" s="27"/>
      <c r="F7" s="23"/>
      <c r="G7" s="28"/>
      <c r="H7" s="23"/>
      <c r="I7" s="27"/>
      <c r="J7" s="23"/>
      <c r="K7" s="27"/>
      <c r="L7" s="23"/>
      <c r="M7" s="27"/>
      <c r="N7" s="23"/>
      <c r="O7" s="23">
        <f t="shared" si="0"/>
        <v>0</v>
      </c>
    </row>
    <row r="8" spans="1:15" x14ac:dyDescent="0.35">
      <c r="A8" s="66"/>
      <c r="B8" s="25" t="s">
        <v>52</v>
      </c>
      <c r="C8" s="26"/>
      <c r="D8" s="23"/>
      <c r="E8" s="27"/>
      <c r="F8" s="23"/>
      <c r="G8" s="28"/>
      <c r="H8" s="23"/>
      <c r="I8" s="27"/>
      <c r="J8" s="23"/>
      <c r="K8" s="27"/>
      <c r="L8" s="23"/>
      <c r="M8" s="27"/>
      <c r="N8" s="23"/>
      <c r="O8" s="23">
        <f t="shared" si="0"/>
        <v>0</v>
      </c>
    </row>
    <row r="9" spans="1:15" x14ac:dyDescent="0.35">
      <c r="A9" s="62" t="s">
        <v>53</v>
      </c>
      <c r="B9" s="63"/>
      <c r="C9" s="26"/>
      <c r="D9" s="23"/>
      <c r="E9" s="27"/>
      <c r="F9" s="23"/>
      <c r="G9" s="28"/>
      <c r="H9" s="23"/>
      <c r="I9" s="27"/>
      <c r="J9" s="23"/>
      <c r="K9" s="27"/>
      <c r="L9" s="23"/>
      <c r="M9" s="27"/>
      <c r="N9" s="23"/>
      <c r="O9" s="23">
        <f t="shared" si="0"/>
        <v>0</v>
      </c>
    </row>
    <row r="10" spans="1:15" x14ac:dyDescent="0.35">
      <c r="A10" s="62" t="s">
        <v>54</v>
      </c>
      <c r="B10" s="63"/>
      <c r="C10" s="26"/>
      <c r="D10" s="23"/>
      <c r="E10" s="27"/>
      <c r="F10" s="23"/>
      <c r="G10" s="28"/>
      <c r="H10" s="23"/>
      <c r="I10" s="27"/>
      <c r="J10" s="23"/>
      <c r="K10" s="27"/>
      <c r="L10" s="23"/>
      <c r="M10" s="27"/>
      <c r="N10" s="23"/>
      <c r="O10" s="23">
        <f t="shared" si="0"/>
        <v>0</v>
      </c>
    </row>
    <row r="11" spans="1:15" x14ac:dyDescent="0.35">
      <c r="A11" s="62" t="s">
        <v>55</v>
      </c>
      <c r="B11" s="63"/>
      <c r="C11" s="26"/>
      <c r="D11" s="23"/>
      <c r="E11" s="27"/>
      <c r="F11" s="23"/>
      <c r="G11" s="28"/>
      <c r="H11" s="23"/>
      <c r="I11" s="27"/>
      <c r="J11" s="23"/>
      <c r="K11" s="27"/>
      <c r="L11" s="23"/>
      <c r="M11" s="27"/>
      <c r="N11" s="23"/>
      <c r="O11" s="23">
        <f t="shared" si="0"/>
        <v>0</v>
      </c>
    </row>
    <row r="12" spans="1:15" ht="15.65" customHeight="1" x14ac:dyDescent="0.25">
      <c r="A12" s="62" t="s">
        <v>59</v>
      </c>
      <c r="B12" s="63"/>
      <c r="C12" s="30" t="s">
        <v>61</v>
      </c>
      <c r="D12" s="23">
        <f>45</f>
        <v>45</v>
      </c>
      <c r="E12" s="27"/>
      <c r="F12" s="23"/>
      <c r="G12" s="28"/>
      <c r="H12" s="23"/>
      <c r="I12" s="27"/>
      <c r="J12" s="23"/>
      <c r="K12" s="27"/>
      <c r="L12" s="23"/>
      <c r="M12" s="27"/>
      <c r="N12" s="23"/>
      <c r="O12" s="23">
        <f t="shared" si="0"/>
        <v>45</v>
      </c>
    </row>
    <row r="13" spans="1:15" x14ac:dyDescent="0.35">
      <c r="A13" s="64" t="s">
        <v>63</v>
      </c>
      <c r="B13" s="65"/>
      <c r="C13" s="26"/>
      <c r="D13" s="23"/>
      <c r="E13" s="27"/>
      <c r="F13" s="23"/>
      <c r="G13" s="28"/>
      <c r="H13" s="23"/>
      <c r="I13" s="27"/>
      <c r="J13" s="23"/>
      <c r="K13" s="27"/>
      <c r="L13" s="23"/>
      <c r="M13" s="27"/>
      <c r="N13" s="23"/>
      <c r="O13" s="23">
        <f t="shared" si="0"/>
        <v>0</v>
      </c>
    </row>
    <row r="14" spans="1:15" x14ac:dyDescent="0.35">
      <c r="A14" s="64" t="s">
        <v>64</v>
      </c>
      <c r="B14" s="65"/>
      <c r="C14" s="26"/>
      <c r="D14" s="23"/>
      <c r="E14" s="27"/>
      <c r="F14" s="23"/>
      <c r="G14" s="28"/>
      <c r="H14" s="23"/>
      <c r="I14" s="27"/>
      <c r="J14" s="23"/>
      <c r="K14" s="27"/>
      <c r="L14" s="23"/>
      <c r="M14" s="27"/>
      <c r="N14" s="23"/>
      <c r="O14" s="23">
        <f t="shared" si="0"/>
        <v>0</v>
      </c>
    </row>
    <row r="15" spans="1:15" x14ac:dyDescent="0.35">
      <c r="A15" s="64" t="s">
        <v>65</v>
      </c>
      <c r="B15" s="65"/>
      <c r="C15" s="26"/>
      <c r="D15" s="23"/>
      <c r="E15" s="27"/>
      <c r="F15" s="23"/>
      <c r="G15" s="28"/>
      <c r="H15" s="23"/>
      <c r="I15" s="27"/>
      <c r="J15" s="23"/>
      <c r="K15" s="27"/>
      <c r="L15" s="23"/>
      <c r="M15" s="27"/>
      <c r="N15" s="23"/>
      <c r="O15" s="23">
        <f t="shared" si="0"/>
        <v>0</v>
      </c>
    </row>
    <row r="16" spans="1:15" x14ac:dyDescent="0.35">
      <c r="A16" s="67" t="s">
        <v>39</v>
      </c>
      <c r="B16" s="68"/>
      <c r="C16" s="26"/>
      <c r="D16" s="23">
        <f>SUM(D2:D15)</f>
        <v>45</v>
      </c>
      <c r="E16" s="27"/>
      <c r="F16" s="23">
        <f>SUM(F2:F15)</f>
        <v>0</v>
      </c>
      <c r="G16" s="28"/>
      <c r="H16" s="23">
        <f>SUM(H2:H15)</f>
        <v>0</v>
      </c>
      <c r="I16" s="27"/>
      <c r="J16" s="23">
        <f>SUM(J2:J15)</f>
        <v>0</v>
      </c>
      <c r="K16" s="27"/>
      <c r="L16" s="23">
        <f>SUM(L2:L15)</f>
        <v>0</v>
      </c>
      <c r="M16" s="27"/>
      <c r="N16" s="23">
        <f>SUM(N2:N15)</f>
        <v>0</v>
      </c>
      <c r="O16" s="23">
        <f t="shared" si="0"/>
        <v>45</v>
      </c>
    </row>
    <row r="18" spans="1:14" x14ac:dyDescent="0.35">
      <c r="C18" s="20" t="s">
        <v>45</v>
      </c>
      <c r="E18" s="20" t="s">
        <v>66</v>
      </c>
      <c r="G18" s="20" t="s">
        <v>67</v>
      </c>
      <c r="I18" s="20" t="s">
        <v>68</v>
      </c>
      <c r="K18" s="20" t="s">
        <v>69</v>
      </c>
      <c r="M18" s="20" t="s">
        <v>39</v>
      </c>
      <c r="N18" s="19"/>
    </row>
    <row r="19" spans="1:14" ht="15.65" customHeight="1" x14ac:dyDescent="0.35">
      <c r="A19" s="66" t="s">
        <v>46</v>
      </c>
      <c r="B19" s="21" t="s">
        <v>47</v>
      </c>
      <c r="C19" s="22"/>
      <c r="D19" s="23"/>
      <c r="E19" s="24"/>
      <c r="F19" s="23"/>
      <c r="G19" s="22"/>
      <c r="H19" s="23"/>
      <c r="I19" s="22"/>
      <c r="J19" s="23"/>
      <c r="K19" s="22"/>
      <c r="L19" s="23"/>
      <c r="M19" s="23">
        <f>D19+F19+H19+J19+L19</f>
        <v>0</v>
      </c>
      <c r="N19" s="19"/>
    </row>
    <row r="20" spans="1:14" x14ac:dyDescent="0.35">
      <c r="A20" s="66"/>
      <c r="B20" s="25" t="s">
        <v>48</v>
      </c>
      <c r="C20" s="26"/>
      <c r="D20" s="23"/>
      <c r="E20" s="27"/>
      <c r="F20" s="23"/>
      <c r="G20" s="28"/>
      <c r="H20" s="23"/>
      <c r="I20" s="27"/>
      <c r="J20" s="23"/>
      <c r="K20" s="27"/>
      <c r="L20" s="23"/>
      <c r="M20" s="23">
        <f t="shared" ref="M20:M33" si="1">D20+F20+H20+J20+L20</f>
        <v>0</v>
      </c>
      <c r="N20" s="19"/>
    </row>
    <row r="21" spans="1:14" ht="15.65" customHeight="1" x14ac:dyDescent="0.35">
      <c r="A21" s="66" t="s">
        <v>49</v>
      </c>
      <c r="B21" s="21" t="s">
        <v>47</v>
      </c>
      <c r="C21" s="22"/>
      <c r="D21" s="23"/>
      <c r="E21" s="24"/>
      <c r="F21" s="23"/>
      <c r="G21" s="22"/>
      <c r="H21" s="23"/>
      <c r="I21" s="22"/>
      <c r="J21" s="23"/>
      <c r="K21" s="22"/>
      <c r="L21" s="23"/>
      <c r="M21" s="23">
        <f t="shared" si="1"/>
        <v>0</v>
      </c>
      <c r="N21" s="19"/>
    </row>
    <row r="22" spans="1:14" x14ac:dyDescent="0.35">
      <c r="A22" s="66"/>
      <c r="B22" s="25" t="s">
        <v>48</v>
      </c>
      <c r="C22" s="26"/>
      <c r="D22" s="23"/>
      <c r="E22" s="27"/>
      <c r="F22" s="23"/>
      <c r="G22" s="28"/>
      <c r="H22" s="23"/>
      <c r="I22" s="27"/>
      <c r="J22" s="23"/>
      <c r="K22" s="27"/>
      <c r="L22" s="23"/>
      <c r="M22" s="23">
        <f t="shared" si="1"/>
        <v>0</v>
      </c>
      <c r="N22" s="19"/>
    </row>
    <row r="23" spans="1:14" ht="15.65" customHeight="1" x14ac:dyDescent="0.35">
      <c r="A23" s="66" t="s">
        <v>51</v>
      </c>
      <c r="B23" s="25" t="s">
        <v>47</v>
      </c>
      <c r="C23" s="26"/>
      <c r="D23" s="23"/>
      <c r="E23" s="27"/>
      <c r="F23" s="23"/>
      <c r="G23" s="28"/>
      <c r="H23" s="23"/>
      <c r="I23" s="27"/>
      <c r="J23" s="23"/>
      <c r="K23" s="27"/>
      <c r="L23" s="23"/>
      <c r="M23" s="23">
        <f t="shared" si="1"/>
        <v>0</v>
      </c>
      <c r="N23" s="19"/>
    </row>
    <row r="24" spans="1:14" x14ac:dyDescent="0.35">
      <c r="A24" s="66"/>
      <c r="B24" s="25" t="s">
        <v>48</v>
      </c>
      <c r="C24" s="26"/>
      <c r="D24" s="23"/>
      <c r="E24" s="27"/>
      <c r="F24" s="23"/>
      <c r="G24" s="28"/>
      <c r="H24" s="23"/>
      <c r="I24" s="27"/>
      <c r="J24" s="23"/>
      <c r="K24" s="27"/>
      <c r="L24" s="23"/>
      <c r="M24" s="23">
        <f t="shared" si="1"/>
        <v>0</v>
      </c>
      <c r="N24" s="19"/>
    </row>
    <row r="25" spans="1:14" x14ac:dyDescent="0.35">
      <c r="A25" s="66"/>
      <c r="B25" s="25" t="s">
        <v>52</v>
      </c>
      <c r="C25" s="26"/>
      <c r="D25" s="23"/>
      <c r="E25" s="27"/>
      <c r="F25" s="23"/>
      <c r="G25" s="28"/>
      <c r="H25" s="23"/>
      <c r="I25" s="27"/>
      <c r="J25" s="23"/>
      <c r="K25" s="27"/>
      <c r="L25" s="23"/>
      <c r="M25" s="23">
        <f t="shared" si="1"/>
        <v>0</v>
      </c>
      <c r="N25" s="19"/>
    </row>
    <row r="26" spans="1:14" x14ac:dyDescent="0.35">
      <c r="A26" s="62" t="s">
        <v>53</v>
      </c>
      <c r="B26" s="63"/>
      <c r="C26" s="26"/>
      <c r="D26" s="23"/>
      <c r="E26" s="27"/>
      <c r="F26" s="23"/>
      <c r="G26" s="28"/>
      <c r="H26" s="23"/>
      <c r="I26" s="27"/>
      <c r="J26" s="23"/>
      <c r="K26" s="27"/>
      <c r="L26" s="23"/>
      <c r="M26" s="23">
        <f t="shared" si="1"/>
        <v>0</v>
      </c>
      <c r="N26" s="19"/>
    </row>
    <row r="27" spans="1:14" x14ac:dyDescent="0.35">
      <c r="A27" s="62" t="s">
        <v>54</v>
      </c>
      <c r="B27" s="63"/>
      <c r="C27" s="26"/>
      <c r="D27" s="23"/>
      <c r="E27" s="27"/>
      <c r="F27" s="23"/>
      <c r="G27" s="28"/>
      <c r="H27" s="23"/>
      <c r="I27" s="27"/>
      <c r="J27" s="23"/>
      <c r="K27" s="27"/>
      <c r="L27" s="23"/>
      <c r="M27" s="23">
        <f t="shared" si="1"/>
        <v>0</v>
      </c>
      <c r="N27" s="19"/>
    </row>
    <row r="28" spans="1:14" x14ac:dyDescent="0.35">
      <c r="A28" s="62" t="s">
        <v>55</v>
      </c>
      <c r="B28" s="63"/>
      <c r="C28" s="26"/>
      <c r="D28" s="23"/>
      <c r="E28" s="27"/>
      <c r="F28" s="23"/>
      <c r="G28" s="28"/>
      <c r="H28" s="23"/>
      <c r="I28" s="27"/>
      <c r="J28" s="23"/>
      <c r="K28" s="27"/>
      <c r="L28" s="23"/>
      <c r="M28" s="23">
        <f t="shared" si="1"/>
        <v>0</v>
      </c>
      <c r="N28" s="19"/>
    </row>
    <row r="29" spans="1:14" ht="15.65" customHeight="1" x14ac:dyDescent="0.35">
      <c r="A29" s="62" t="s">
        <v>59</v>
      </c>
      <c r="B29" s="63"/>
      <c r="C29" s="26"/>
      <c r="D29" s="23"/>
      <c r="E29" s="27"/>
      <c r="F29" s="23"/>
      <c r="G29" s="28"/>
      <c r="H29" s="23"/>
      <c r="I29" s="27"/>
      <c r="J29" s="23"/>
      <c r="K29" s="27"/>
      <c r="L29" s="23"/>
      <c r="M29" s="23">
        <f t="shared" si="1"/>
        <v>0</v>
      </c>
      <c r="N29" s="19"/>
    </row>
    <row r="30" spans="1:14" x14ac:dyDescent="0.35">
      <c r="A30" s="64" t="s">
        <v>63</v>
      </c>
      <c r="B30" s="65"/>
      <c r="C30" s="26"/>
      <c r="D30" s="23"/>
      <c r="E30" s="27"/>
      <c r="F30" s="23"/>
      <c r="G30" s="28"/>
      <c r="H30" s="23"/>
      <c r="I30" s="27"/>
      <c r="J30" s="23"/>
      <c r="K30" s="27"/>
      <c r="L30" s="23"/>
      <c r="M30" s="23">
        <f t="shared" si="1"/>
        <v>0</v>
      </c>
      <c r="N30" s="19"/>
    </row>
    <row r="31" spans="1:14" x14ac:dyDescent="0.35">
      <c r="A31" s="64" t="s">
        <v>64</v>
      </c>
      <c r="B31" s="65"/>
      <c r="C31" s="26"/>
      <c r="D31" s="23"/>
      <c r="E31" s="27"/>
      <c r="F31" s="23"/>
      <c r="G31" s="28"/>
      <c r="H31" s="23"/>
      <c r="I31" s="27"/>
      <c r="J31" s="23"/>
      <c r="K31" s="27"/>
      <c r="L31" s="23"/>
      <c r="M31" s="23">
        <f t="shared" si="1"/>
        <v>0</v>
      </c>
      <c r="N31" s="19"/>
    </row>
    <row r="32" spans="1:14" x14ac:dyDescent="0.35">
      <c r="A32" s="64" t="s">
        <v>65</v>
      </c>
      <c r="B32" s="65"/>
      <c r="C32" s="26"/>
      <c r="D32" s="23"/>
      <c r="E32" s="27"/>
      <c r="F32" s="23"/>
      <c r="G32" s="28"/>
      <c r="H32" s="23"/>
      <c r="I32" s="27"/>
      <c r="J32" s="23"/>
      <c r="K32" s="27"/>
      <c r="L32" s="23"/>
      <c r="M32" s="23">
        <f t="shared" si="1"/>
        <v>0</v>
      </c>
      <c r="N32" s="19"/>
    </row>
    <row r="33" spans="1:14" x14ac:dyDescent="0.35">
      <c r="A33" s="67" t="s">
        <v>39</v>
      </c>
      <c r="B33" s="68"/>
      <c r="C33" s="26"/>
      <c r="D33" s="23">
        <f>SUM(D19:D32)</f>
        <v>0</v>
      </c>
      <c r="E33" s="27"/>
      <c r="F33" s="23">
        <f>SUM(F19:F32)</f>
        <v>0</v>
      </c>
      <c r="G33" s="28"/>
      <c r="H33" s="23">
        <f>SUM(H19:H32)</f>
        <v>0</v>
      </c>
      <c r="I33" s="27"/>
      <c r="J33" s="23">
        <f>SUM(J19:J32)</f>
        <v>0</v>
      </c>
      <c r="K33" s="27"/>
      <c r="L33" s="23">
        <f>SUM(L19:L32)</f>
        <v>0</v>
      </c>
      <c r="M33" s="23">
        <f t="shared" si="1"/>
        <v>0</v>
      </c>
      <c r="N33" s="19"/>
    </row>
  </sheetData>
  <mergeCells count="22"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  <mergeCell ref="A19:A20"/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K13" sqref="K13"/>
    </sheetView>
  </sheetViews>
  <sheetFormatPr defaultRowHeight="14.5" x14ac:dyDescent="0.35"/>
  <cols>
    <col min="1" max="1" width="26.26953125" style="19" customWidth="1"/>
    <col min="2" max="3" width="15.453125" style="19" customWidth="1"/>
    <col min="4" max="4" width="6.54296875" style="20" customWidth="1"/>
    <col min="5" max="5" width="15.453125" style="19" customWidth="1"/>
    <col min="6" max="6" width="6.54296875" style="20" customWidth="1"/>
    <col min="7" max="7" width="15.453125" style="19" customWidth="1"/>
    <col min="8" max="8" width="6.54296875" style="20" customWidth="1"/>
    <col min="9" max="9" width="15.453125" style="19" customWidth="1"/>
    <col min="10" max="10" width="6.54296875" style="20" customWidth="1"/>
    <col min="11" max="11" width="15.453125" style="19" customWidth="1"/>
    <col min="12" max="12" width="6.54296875" style="20" customWidth="1"/>
    <col min="13" max="13" width="15.453125" style="19" customWidth="1"/>
    <col min="14" max="14" width="6.54296875" style="20" customWidth="1"/>
    <col min="15" max="15" width="15.453125" style="20" customWidth="1"/>
  </cols>
  <sheetData>
    <row r="1" spans="1:15" x14ac:dyDescent="0.35">
      <c r="C1" s="20" t="s">
        <v>40</v>
      </c>
      <c r="E1" s="20" t="s">
        <v>41</v>
      </c>
      <c r="G1" s="20" t="s">
        <v>42</v>
      </c>
      <c r="I1" s="20" t="s">
        <v>43</v>
      </c>
      <c r="K1" s="20" t="s">
        <v>44</v>
      </c>
      <c r="M1" s="20" t="s">
        <v>45</v>
      </c>
      <c r="O1" s="20" t="s">
        <v>39</v>
      </c>
    </row>
    <row r="2" spans="1:15" ht="15.65" customHeight="1" x14ac:dyDescent="0.35">
      <c r="A2" s="66" t="s">
        <v>46</v>
      </c>
      <c r="B2" s="21" t="s">
        <v>47</v>
      </c>
      <c r="C2" s="22"/>
      <c r="D2" s="23"/>
      <c r="E2" s="24"/>
      <c r="F2" s="23"/>
      <c r="G2" s="22"/>
      <c r="H2" s="23"/>
      <c r="I2" s="22"/>
      <c r="J2" s="23"/>
      <c r="K2" s="22"/>
      <c r="L2" s="23"/>
      <c r="M2" s="22"/>
      <c r="N2" s="23"/>
      <c r="O2" s="23">
        <f>D2+F2+H2+J2+L2+N2</f>
        <v>0</v>
      </c>
    </row>
    <row r="3" spans="1:15" x14ac:dyDescent="0.35">
      <c r="A3" s="66"/>
      <c r="B3" s="25" t="s">
        <v>48</v>
      </c>
      <c r="C3" s="26"/>
      <c r="D3" s="23"/>
      <c r="E3" s="27"/>
      <c r="F3" s="23"/>
      <c r="G3" s="28"/>
      <c r="H3" s="23"/>
      <c r="I3" s="27"/>
      <c r="J3" s="23"/>
      <c r="K3" s="27"/>
      <c r="L3" s="23"/>
      <c r="M3" s="27"/>
      <c r="N3" s="23"/>
      <c r="O3" s="23">
        <f t="shared" ref="O3:O16" si="0">D3+F3+H3+J3+L3+N3</f>
        <v>0</v>
      </c>
    </row>
    <row r="4" spans="1:15" ht="15.65" customHeight="1" x14ac:dyDescent="0.35">
      <c r="A4" s="66" t="s">
        <v>49</v>
      </c>
      <c r="B4" s="21" t="s">
        <v>47</v>
      </c>
      <c r="C4" s="22"/>
      <c r="D4" s="23"/>
      <c r="E4" s="24"/>
      <c r="F4" s="23"/>
      <c r="G4" s="22"/>
      <c r="H4" s="23"/>
      <c r="I4" s="22"/>
      <c r="J4" s="23"/>
      <c r="K4" s="22"/>
      <c r="L4" s="23"/>
      <c r="M4" s="22"/>
      <c r="N4" s="23"/>
      <c r="O4" s="23">
        <f t="shared" si="0"/>
        <v>0</v>
      </c>
    </row>
    <row r="5" spans="1:15" x14ac:dyDescent="0.35">
      <c r="A5" s="66"/>
      <c r="B5" s="25" t="s">
        <v>48</v>
      </c>
      <c r="C5" s="26"/>
      <c r="D5" s="23"/>
      <c r="E5" s="27"/>
      <c r="F5" s="23"/>
      <c r="G5" s="28"/>
      <c r="H5" s="23"/>
      <c r="I5" s="27"/>
      <c r="J5" s="23"/>
      <c r="K5" s="27"/>
      <c r="L5" s="23"/>
      <c r="M5" s="27"/>
      <c r="N5" s="23"/>
      <c r="O5" s="23">
        <f t="shared" si="0"/>
        <v>0</v>
      </c>
    </row>
    <row r="6" spans="1:15" ht="15.65" customHeight="1" x14ac:dyDescent="0.35">
      <c r="A6" s="66" t="s">
        <v>51</v>
      </c>
      <c r="B6" s="25" t="s">
        <v>47</v>
      </c>
      <c r="C6" s="26"/>
      <c r="D6" s="23"/>
      <c r="E6" s="27"/>
      <c r="F6" s="23"/>
      <c r="G6" s="28"/>
      <c r="H6" s="23"/>
      <c r="I6" s="27"/>
      <c r="J6" s="23"/>
      <c r="K6" s="27"/>
      <c r="L6" s="23"/>
      <c r="M6" s="27"/>
      <c r="N6" s="23"/>
      <c r="O6" s="23">
        <f t="shared" si="0"/>
        <v>0</v>
      </c>
    </row>
    <row r="7" spans="1:15" ht="48" x14ac:dyDescent="0.25">
      <c r="A7" s="66"/>
      <c r="B7" s="25" t="s">
        <v>48</v>
      </c>
      <c r="C7" s="30" t="s">
        <v>115</v>
      </c>
      <c r="D7" s="23">
        <f>10+1</f>
        <v>11</v>
      </c>
      <c r="E7" s="30" t="s">
        <v>116</v>
      </c>
      <c r="F7" s="23">
        <f>10+8+10+5</f>
        <v>33</v>
      </c>
      <c r="G7" s="28"/>
      <c r="H7" s="23"/>
      <c r="I7" s="27"/>
      <c r="J7" s="23"/>
      <c r="K7" s="27"/>
      <c r="L7" s="23"/>
      <c r="M7" s="27"/>
      <c r="N7" s="23"/>
      <c r="O7" s="23">
        <f t="shared" si="0"/>
        <v>44</v>
      </c>
    </row>
    <row r="8" spans="1:15" x14ac:dyDescent="0.35">
      <c r="A8" s="66"/>
      <c r="B8" s="25" t="s">
        <v>52</v>
      </c>
      <c r="C8" s="26"/>
      <c r="D8" s="23"/>
      <c r="E8" s="27"/>
      <c r="F8" s="23"/>
      <c r="G8" s="28"/>
      <c r="H8" s="23"/>
      <c r="I8" s="27"/>
      <c r="J8" s="23"/>
      <c r="K8" s="27"/>
      <c r="L8" s="23"/>
      <c r="M8" s="27"/>
      <c r="N8" s="23"/>
      <c r="O8" s="23">
        <f t="shared" si="0"/>
        <v>0</v>
      </c>
    </row>
    <row r="9" spans="1:15" x14ac:dyDescent="0.35">
      <c r="A9" s="62" t="s">
        <v>53</v>
      </c>
      <c r="B9" s="63"/>
      <c r="C9" s="26"/>
      <c r="D9" s="23"/>
      <c r="E9" s="27"/>
      <c r="F9" s="23"/>
      <c r="G9" s="28"/>
      <c r="H9" s="23"/>
      <c r="I9" s="27"/>
      <c r="J9" s="23"/>
      <c r="K9" s="27"/>
      <c r="L9" s="23"/>
      <c r="M9" s="27"/>
      <c r="N9" s="23"/>
      <c r="O9" s="23">
        <f t="shared" si="0"/>
        <v>0</v>
      </c>
    </row>
    <row r="10" spans="1:15" x14ac:dyDescent="0.35">
      <c r="A10" s="62" t="s">
        <v>54</v>
      </c>
      <c r="B10" s="63"/>
      <c r="C10" s="26"/>
      <c r="D10" s="23"/>
      <c r="E10" s="27"/>
      <c r="F10" s="23"/>
      <c r="G10" s="28"/>
      <c r="H10" s="23"/>
      <c r="I10" s="27"/>
      <c r="J10" s="23"/>
      <c r="K10" s="27"/>
      <c r="L10" s="23"/>
      <c r="M10" s="27"/>
      <c r="N10" s="23"/>
      <c r="O10" s="23">
        <f t="shared" si="0"/>
        <v>0</v>
      </c>
    </row>
    <row r="11" spans="1:15" x14ac:dyDescent="0.35">
      <c r="A11" s="62" t="s">
        <v>55</v>
      </c>
      <c r="B11" s="63"/>
      <c r="C11" s="26"/>
      <c r="D11" s="23"/>
      <c r="E11" s="27"/>
      <c r="F11" s="23"/>
      <c r="G11" s="28"/>
      <c r="H11" s="23"/>
      <c r="I11" s="27"/>
      <c r="J11" s="23"/>
      <c r="K11" s="27"/>
      <c r="L11" s="23"/>
      <c r="M11" s="27"/>
      <c r="N11" s="23"/>
      <c r="O11" s="23">
        <f t="shared" si="0"/>
        <v>0</v>
      </c>
    </row>
    <row r="12" spans="1:15" ht="15.65" customHeight="1" x14ac:dyDescent="0.35">
      <c r="A12" s="62" t="s">
        <v>59</v>
      </c>
      <c r="B12" s="63"/>
      <c r="C12" s="26"/>
      <c r="D12" s="23"/>
      <c r="E12" s="27"/>
      <c r="F12" s="23"/>
      <c r="G12" s="30" t="s">
        <v>76</v>
      </c>
      <c r="H12" s="23">
        <f>5</f>
        <v>5</v>
      </c>
      <c r="I12" s="27"/>
      <c r="J12" s="23"/>
      <c r="K12" s="27"/>
      <c r="L12" s="23"/>
      <c r="M12" s="27"/>
      <c r="N12" s="23"/>
      <c r="O12" s="23">
        <f t="shared" si="0"/>
        <v>5</v>
      </c>
    </row>
    <row r="13" spans="1:15" ht="24.5" x14ac:dyDescent="0.35">
      <c r="A13" s="64" t="s">
        <v>63</v>
      </c>
      <c r="B13" s="65"/>
      <c r="C13" s="26"/>
      <c r="D13" s="23"/>
      <c r="E13" s="27"/>
      <c r="F13" s="23"/>
      <c r="G13" s="28"/>
      <c r="H13" s="23"/>
      <c r="I13" s="27"/>
      <c r="J13" s="23"/>
      <c r="K13" s="29" t="s">
        <v>114</v>
      </c>
      <c r="L13" s="23">
        <f>5</f>
        <v>5</v>
      </c>
      <c r="M13" s="27"/>
      <c r="N13" s="23"/>
      <c r="O13" s="23">
        <f t="shared" si="0"/>
        <v>5</v>
      </c>
    </row>
    <row r="14" spans="1:15" x14ac:dyDescent="0.35">
      <c r="A14" s="64" t="s">
        <v>64</v>
      </c>
      <c r="B14" s="65"/>
      <c r="C14" s="26"/>
      <c r="D14" s="23"/>
      <c r="E14" s="27"/>
      <c r="F14" s="23"/>
      <c r="G14" s="28"/>
      <c r="H14" s="23"/>
      <c r="I14" s="27"/>
      <c r="J14" s="23"/>
      <c r="K14" s="27"/>
      <c r="L14" s="23"/>
      <c r="M14" s="27"/>
      <c r="N14" s="23"/>
      <c r="O14" s="23">
        <f t="shared" si="0"/>
        <v>0</v>
      </c>
    </row>
    <row r="15" spans="1:15" x14ac:dyDescent="0.35">
      <c r="A15" s="64" t="s">
        <v>65</v>
      </c>
      <c r="B15" s="65"/>
      <c r="C15" s="26"/>
      <c r="D15" s="23"/>
      <c r="E15" s="27"/>
      <c r="F15" s="23"/>
      <c r="G15" s="28"/>
      <c r="H15" s="23"/>
      <c r="I15" s="27"/>
      <c r="J15" s="23"/>
      <c r="K15" s="27"/>
      <c r="L15" s="23"/>
      <c r="M15" s="27"/>
      <c r="N15" s="23"/>
      <c r="O15" s="23">
        <f t="shared" si="0"/>
        <v>0</v>
      </c>
    </row>
    <row r="16" spans="1:15" x14ac:dyDescent="0.35">
      <c r="A16" s="67" t="s">
        <v>39</v>
      </c>
      <c r="B16" s="68"/>
      <c r="C16" s="26"/>
      <c r="D16" s="23">
        <f>SUM(D2:D15)</f>
        <v>11</v>
      </c>
      <c r="E16" s="27"/>
      <c r="F16" s="23">
        <f>SUM(F2:F15)</f>
        <v>33</v>
      </c>
      <c r="G16" s="28"/>
      <c r="H16" s="23">
        <f>SUM(H2:H15)</f>
        <v>5</v>
      </c>
      <c r="I16" s="27"/>
      <c r="J16" s="23">
        <f>SUM(J2:J15)</f>
        <v>0</v>
      </c>
      <c r="K16" s="27"/>
      <c r="L16" s="23">
        <f>SUM(L2:L15)</f>
        <v>5</v>
      </c>
      <c r="M16" s="27"/>
      <c r="N16" s="23">
        <f>SUM(N2:N15)</f>
        <v>0</v>
      </c>
      <c r="O16" s="23">
        <f t="shared" si="0"/>
        <v>54</v>
      </c>
    </row>
    <row r="18" spans="1:14" x14ac:dyDescent="0.35">
      <c r="C18" s="20" t="s">
        <v>45</v>
      </c>
      <c r="E18" s="20" t="s">
        <v>66</v>
      </c>
      <c r="G18" s="20" t="s">
        <v>67</v>
      </c>
      <c r="I18" s="20" t="s">
        <v>68</v>
      </c>
      <c r="K18" s="20" t="s">
        <v>69</v>
      </c>
      <c r="M18" s="20" t="s">
        <v>39</v>
      </c>
      <c r="N18" s="19"/>
    </row>
    <row r="19" spans="1:14" ht="15.65" customHeight="1" x14ac:dyDescent="0.35">
      <c r="A19" s="66" t="s">
        <v>46</v>
      </c>
      <c r="B19" s="21" t="s">
        <v>47</v>
      </c>
      <c r="C19" s="22"/>
      <c r="D19" s="23"/>
      <c r="E19" s="24"/>
      <c r="F19" s="23"/>
      <c r="G19" s="22"/>
      <c r="H19" s="23"/>
      <c r="I19" s="22"/>
      <c r="J19" s="23"/>
      <c r="K19" s="22"/>
      <c r="L19" s="23"/>
      <c r="M19" s="23">
        <f>D19+F19+H19+J19+L19</f>
        <v>0</v>
      </c>
      <c r="N19" s="19"/>
    </row>
    <row r="20" spans="1:14" x14ac:dyDescent="0.35">
      <c r="A20" s="66"/>
      <c r="B20" s="25" t="s">
        <v>48</v>
      </c>
      <c r="C20" s="26"/>
      <c r="D20" s="23"/>
      <c r="E20" s="27"/>
      <c r="F20" s="23"/>
      <c r="G20" s="28"/>
      <c r="H20" s="23"/>
      <c r="I20" s="27"/>
      <c r="J20" s="23"/>
      <c r="K20" s="27"/>
      <c r="L20" s="23"/>
      <c r="M20" s="23">
        <f t="shared" ref="M20:M33" si="1">D20+F20+H20+J20+L20</f>
        <v>0</v>
      </c>
      <c r="N20" s="19"/>
    </row>
    <row r="21" spans="1:14" ht="15.65" customHeight="1" x14ac:dyDescent="0.35">
      <c r="A21" s="66" t="s">
        <v>49</v>
      </c>
      <c r="B21" s="21" t="s">
        <v>47</v>
      </c>
      <c r="C21" s="22"/>
      <c r="D21" s="23"/>
      <c r="E21" s="24"/>
      <c r="F21" s="23"/>
      <c r="G21" s="22"/>
      <c r="H21" s="23"/>
      <c r="I21" s="22"/>
      <c r="J21" s="23"/>
      <c r="K21" s="22"/>
      <c r="L21" s="23"/>
      <c r="M21" s="23">
        <f t="shared" si="1"/>
        <v>0</v>
      </c>
      <c r="N21" s="19"/>
    </row>
    <row r="22" spans="1:14" x14ac:dyDescent="0.35">
      <c r="A22" s="66"/>
      <c r="B22" s="25" t="s">
        <v>48</v>
      </c>
      <c r="C22" s="26"/>
      <c r="D22" s="23"/>
      <c r="E22" s="27"/>
      <c r="F22" s="23"/>
      <c r="G22" s="28"/>
      <c r="H22" s="23"/>
      <c r="I22" s="27"/>
      <c r="J22" s="23"/>
      <c r="K22" s="27"/>
      <c r="L22" s="23"/>
      <c r="M22" s="23">
        <f t="shared" si="1"/>
        <v>0</v>
      </c>
      <c r="N22" s="19"/>
    </row>
    <row r="23" spans="1:14" ht="15.65" customHeight="1" x14ac:dyDescent="0.35">
      <c r="A23" s="66" t="s">
        <v>51</v>
      </c>
      <c r="B23" s="25" t="s">
        <v>47</v>
      </c>
      <c r="C23" s="26"/>
      <c r="D23" s="23"/>
      <c r="E23" s="27"/>
      <c r="F23" s="23"/>
      <c r="G23" s="28"/>
      <c r="H23" s="23"/>
      <c r="I23" s="27"/>
      <c r="J23" s="23"/>
      <c r="K23" s="27"/>
      <c r="L23" s="23"/>
      <c r="M23" s="23">
        <f t="shared" si="1"/>
        <v>0</v>
      </c>
      <c r="N23" s="19"/>
    </row>
    <row r="24" spans="1:14" x14ac:dyDescent="0.35">
      <c r="A24" s="66"/>
      <c r="B24" s="25" t="s">
        <v>48</v>
      </c>
      <c r="C24" s="26"/>
      <c r="D24" s="23"/>
      <c r="E24" s="27"/>
      <c r="F24" s="23"/>
      <c r="G24" s="28"/>
      <c r="H24" s="23"/>
      <c r="I24" s="27"/>
      <c r="J24" s="23"/>
      <c r="K24" s="27"/>
      <c r="L24" s="23"/>
      <c r="M24" s="23">
        <f t="shared" si="1"/>
        <v>0</v>
      </c>
      <c r="N24" s="19"/>
    </row>
    <row r="25" spans="1:14" x14ac:dyDescent="0.35">
      <c r="A25" s="66"/>
      <c r="B25" s="25" t="s">
        <v>52</v>
      </c>
      <c r="C25" s="26"/>
      <c r="D25" s="23"/>
      <c r="E25" s="27"/>
      <c r="F25" s="23"/>
      <c r="G25" s="28"/>
      <c r="H25" s="23"/>
      <c r="I25" s="27"/>
      <c r="J25" s="23"/>
      <c r="K25" s="27"/>
      <c r="L25" s="23"/>
      <c r="M25" s="23">
        <f t="shared" si="1"/>
        <v>0</v>
      </c>
      <c r="N25" s="19"/>
    </row>
    <row r="26" spans="1:14" x14ac:dyDescent="0.35">
      <c r="A26" s="62" t="s">
        <v>53</v>
      </c>
      <c r="B26" s="63"/>
      <c r="C26" s="26"/>
      <c r="D26" s="23"/>
      <c r="E26" s="27"/>
      <c r="F26" s="23"/>
      <c r="G26" s="28"/>
      <c r="H26" s="23"/>
      <c r="I26" s="27"/>
      <c r="J26" s="23"/>
      <c r="K26" s="27"/>
      <c r="L26" s="23"/>
      <c r="M26" s="23">
        <f t="shared" si="1"/>
        <v>0</v>
      </c>
      <c r="N26" s="19"/>
    </row>
    <row r="27" spans="1:14" x14ac:dyDescent="0.35">
      <c r="A27" s="62" t="s">
        <v>54</v>
      </c>
      <c r="B27" s="63"/>
      <c r="C27" s="26"/>
      <c r="D27" s="23"/>
      <c r="E27" s="27"/>
      <c r="F27" s="23"/>
      <c r="G27" s="28"/>
      <c r="H27" s="23"/>
      <c r="I27" s="27"/>
      <c r="J27" s="23"/>
      <c r="K27" s="27"/>
      <c r="L27" s="23"/>
      <c r="M27" s="23">
        <f t="shared" si="1"/>
        <v>0</v>
      </c>
      <c r="N27" s="19"/>
    </row>
    <row r="28" spans="1:14" x14ac:dyDescent="0.35">
      <c r="A28" s="62" t="s">
        <v>55</v>
      </c>
      <c r="B28" s="63"/>
      <c r="C28" s="26"/>
      <c r="D28" s="23"/>
      <c r="E28" s="27"/>
      <c r="F28" s="23"/>
      <c r="G28" s="28"/>
      <c r="H28" s="23"/>
      <c r="I28" s="27"/>
      <c r="J28" s="23"/>
      <c r="K28" s="27"/>
      <c r="L28" s="23"/>
      <c r="M28" s="23">
        <f t="shared" si="1"/>
        <v>0</v>
      </c>
      <c r="N28" s="19"/>
    </row>
    <row r="29" spans="1:14" ht="15.65" customHeight="1" x14ac:dyDescent="0.35">
      <c r="A29" s="62" t="s">
        <v>59</v>
      </c>
      <c r="B29" s="63"/>
      <c r="C29" s="26"/>
      <c r="D29" s="23"/>
      <c r="E29" s="27"/>
      <c r="F29" s="23"/>
      <c r="G29" s="28"/>
      <c r="H29" s="23"/>
      <c r="I29" s="27"/>
      <c r="J29" s="23"/>
      <c r="K29" s="27"/>
      <c r="L29" s="23"/>
      <c r="M29" s="23">
        <f t="shared" si="1"/>
        <v>0</v>
      </c>
      <c r="N29" s="19"/>
    </row>
    <row r="30" spans="1:14" x14ac:dyDescent="0.35">
      <c r="A30" s="64" t="s">
        <v>63</v>
      </c>
      <c r="B30" s="65"/>
      <c r="C30" s="26"/>
      <c r="D30" s="23"/>
      <c r="E30" s="27"/>
      <c r="F30" s="23"/>
      <c r="G30" s="28"/>
      <c r="H30" s="23"/>
      <c r="I30" s="27"/>
      <c r="J30" s="23"/>
      <c r="K30" s="27"/>
      <c r="L30" s="23"/>
      <c r="M30" s="23">
        <f t="shared" si="1"/>
        <v>0</v>
      </c>
      <c r="N30" s="19"/>
    </row>
    <row r="31" spans="1:14" x14ac:dyDescent="0.35">
      <c r="A31" s="64" t="s">
        <v>64</v>
      </c>
      <c r="B31" s="65"/>
      <c r="C31" s="26"/>
      <c r="D31" s="23"/>
      <c r="E31" s="27"/>
      <c r="F31" s="23"/>
      <c r="G31" s="28"/>
      <c r="H31" s="23"/>
      <c r="I31" s="27"/>
      <c r="J31" s="23"/>
      <c r="K31" s="27"/>
      <c r="L31" s="23"/>
      <c r="M31" s="23">
        <f t="shared" si="1"/>
        <v>0</v>
      </c>
      <c r="N31" s="19"/>
    </row>
    <row r="32" spans="1:14" x14ac:dyDescent="0.35">
      <c r="A32" s="64" t="s">
        <v>65</v>
      </c>
      <c r="B32" s="65"/>
      <c r="C32" s="26"/>
      <c r="D32" s="23"/>
      <c r="E32" s="27"/>
      <c r="F32" s="23"/>
      <c r="G32" s="28"/>
      <c r="H32" s="23"/>
      <c r="I32" s="27"/>
      <c r="J32" s="23"/>
      <c r="K32" s="27"/>
      <c r="L32" s="23"/>
      <c r="M32" s="23">
        <f t="shared" si="1"/>
        <v>0</v>
      </c>
      <c r="N32" s="19"/>
    </row>
    <row r="33" spans="1:14" x14ac:dyDescent="0.35">
      <c r="A33" s="67" t="s">
        <v>39</v>
      </c>
      <c r="B33" s="68"/>
      <c r="C33" s="26"/>
      <c r="D33" s="23">
        <f>SUM(D19:D32)</f>
        <v>0</v>
      </c>
      <c r="E33" s="27"/>
      <c r="F33" s="23">
        <f>SUM(F19:F32)</f>
        <v>0</v>
      </c>
      <c r="G33" s="28"/>
      <c r="H33" s="23">
        <f>SUM(H19:H32)</f>
        <v>0</v>
      </c>
      <c r="I33" s="27"/>
      <c r="J33" s="23">
        <f>SUM(J19:J32)</f>
        <v>0</v>
      </c>
      <c r="K33" s="27"/>
      <c r="L33" s="23">
        <f>SUM(L19:L32)</f>
        <v>0</v>
      </c>
      <c r="M33" s="23">
        <f t="shared" si="1"/>
        <v>0</v>
      </c>
      <c r="N33" s="19"/>
    </row>
  </sheetData>
  <mergeCells count="22"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  <mergeCell ref="A19:A20"/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K13" sqref="K13"/>
    </sheetView>
  </sheetViews>
  <sheetFormatPr defaultRowHeight="14.5" x14ac:dyDescent="0.35"/>
  <cols>
    <col min="1" max="1" width="26.26953125" style="19" customWidth="1"/>
    <col min="2" max="3" width="15.453125" style="19" customWidth="1"/>
    <col min="4" max="4" width="6.54296875" style="20" customWidth="1"/>
    <col min="5" max="5" width="15.453125" style="19" customWidth="1"/>
    <col min="6" max="6" width="6.54296875" style="20" customWidth="1"/>
    <col min="7" max="7" width="15.453125" style="19" customWidth="1"/>
    <col min="8" max="8" width="6.54296875" style="20" customWidth="1"/>
    <col min="9" max="9" width="15.453125" style="19" customWidth="1"/>
    <col min="10" max="10" width="6.54296875" style="20" customWidth="1"/>
    <col min="11" max="11" width="15.453125" style="19" customWidth="1"/>
    <col min="12" max="12" width="6.54296875" style="20" customWidth="1"/>
    <col min="13" max="13" width="15.453125" style="19" customWidth="1"/>
    <col min="14" max="14" width="6.54296875" style="20" customWidth="1"/>
    <col min="15" max="15" width="15.453125" style="20" customWidth="1"/>
  </cols>
  <sheetData>
    <row r="1" spans="1:15" x14ac:dyDescent="0.35">
      <c r="C1" s="20" t="s">
        <v>40</v>
      </c>
      <c r="E1" s="20" t="s">
        <v>41</v>
      </c>
      <c r="G1" s="20" t="s">
        <v>42</v>
      </c>
      <c r="I1" s="20" t="s">
        <v>43</v>
      </c>
      <c r="K1" s="20" t="s">
        <v>44</v>
      </c>
      <c r="M1" s="20" t="s">
        <v>45</v>
      </c>
      <c r="O1" s="20" t="s">
        <v>39</v>
      </c>
    </row>
    <row r="2" spans="1:15" ht="15.65" customHeight="1" x14ac:dyDescent="0.35">
      <c r="A2" s="66" t="s">
        <v>46</v>
      </c>
      <c r="B2" s="21" t="s">
        <v>47</v>
      </c>
      <c r="C2" s="22"/>
      <c r="D2" s="23"/>
      <c r="E2" s="24"/>
      <c r="F2" s="23"/>
      <c r="G2" s="22"/>
      <c r="H2" s="23"/>
      <c r="I2" s="22"/>
      <c r="J2" s="23"/>
      <c r="K2" s="22"/>
      <c r="L2" s="23"/>
      <c r="M2" s="22"/>
      <c r="N2" s="23"/>
      <c r="O2" s="23">
        <f>D2+F2+H2+J2+L2+N2</f>
        <v>0</v>
      </c>
    </row>
    <row r="3" spans="1:15" x14ac:dyDescent="0.35">
      <c r="A3" s="66"/>
      <c r="B3" s="25" t="s">
        <v>48</v>
      </c>
      <c r="C3" s="26"/>
      <c r="D3" s="23"/>
      <c r="E3" s="27"/>
      <c r="F3" s="23"/>
      <c r="G3" s="28"/>
      <c r="H3" s="23"/>
      <c r="I3" s="27"/>
      <c r="J3" s="23"/>
      <c r="K3" s="27"/>
      <c r="L3" s="23"/>
      <c r="M3" s="27"/>
      <c r="N3" s="23"/>
      <c r="O3" s="23">
        <f t="shared" ref="O3:O16" si="0">D3+F3+H3+J3+L3+N3</f>
        <v>0</v>
      </c>
    </row>
    <row r="4" spans="1:15" ht="28.9" customHeight="1" x14ac:dyDescent="0.35">
      <c r="A4" s="66" t="s">
        <v>49</v>
      </c>
      <c r="B4" s="21" t="s">
        <v>47</v>
      </c>
      <c r="C4" s="22"/>
      <c r="D4" s="23"/>
      <c r="E4" s="24"/>
      <c r="F4" s="23"/>
      <c r="G4" s="22"/>
      <c r="H4" s="23"/>
      <c r="I4" s="30"/>
      <c r="J4" s="23"/>
      <c r="K4" s="22"/>
      <c r="L4" s="23"/>
      <c r="M4" s="22"/>
      <c r="N4" s="23"/>
      <c r="O4" s="23">
        <f t="shared" si="0"/>
        <v>0</v>
      </c>
    </row>
    <row r="5" spans="1:15" x14ac:dyDescent="0.35">
      <c r="A5" s="66"/>
      <c r="B5" s="25" t="s">
        <v>48</v>
      </c>
      <c r="C5" s="26"/>
      <c r="D5" s="23"/>
      <c r="E5" s="27"/>
      <c r="F5" s="23"/>
      <c r="G5" s="28"/>
      <c r="H5" s="23"/>
      <c r="I5" s="27"/>
      <c r="J5" s="23"/>
      <c r="K5" s="27"/>
      <c r="L5" s="23"/>
      <c r="M5" s="27"/>
      <c r="N5" s="23"/>
      <c r="O5" s="23">
        <f t="shared" si="0"/>
        <v>0</v>
      </c>
    </row>
    <row r="6" spans="1:15" ht="15.65" customHeight="1" x14ac:dyDescent="0.35">
      <c r="A6" s="66" t="s">
        <v>51</v>
      </c>
      <c r="B6" s="25" t="s">
        <v>47</v>
      </c>
      <c r="C6" s="26"/>
      <c r="D6" s="23"/>
      <c r="E6" s="27"/>
      <c r="F6" s="23"/>
      <c r="G6" s="28"/>
      <c r="H6" s="23"/>
      <c r="I6" s="27"/>
      <c r="J6" s="23"/>
      <c r="K6" s="27"/>
      <c r="L6" s="23"/>
      <c r="M6" s="27"/>
      <c r="N6" s="23"/>
      <c r="O6" s="23">
        <f t="shared" si="0"/>
        <v>0</v>
      </c>
    </row>
    <row r="7" spans="1:15" x14ac:dyDescent="0.35">
      <c r="A7" s="66"/>
      <c r="B7" s="25" t="s">
        <v>48</v>
      </c>
      <c r="C7" s="26"/>
      <c r="D7" s="23"/>
      <c r="E7" s="27"/>
      <c r="F7" s="23"/>
      <c r="G7" s="28"/>
      <c r="H7" s="23"/>
      <c r="I7" s="27"/>
      <c r="J7" s="23"/>
      <c r="K7" s="27"/>
      <c r="L7" s="23"/>
      <c r="M7" s="27"/>
      <c r="N7" s="23"/>
      <c r="O7" s="23">
        <f t="shared" si="0"/>
        <v>0</v>
      </c>
    </row>
    <row r="8" spans="1:15" x14ac:dyDescent="0.35">
      <c r="A8" s="66"/>
      <c r="B8" s="25" t="s">
        <v>52</v>
      </c>
      <c r="C8" s="26"/>
      <c r="D8" s="23"/>
      <c r="E8" s="27"/>
      <c r="F8" s="23"/>
      <c r="G8" s="28"/>
      <c r="H8" s="23"/>
      <c r="I8" s="27"/>
      <c r="J8" s="23"/>
      <c r="K8" s="27"/>
      <c r="L8" s="23"/>
      <c r="M8" s="27"/>
      <c r="N8" s="23"/>
      <c r="O8" s="23">
        <f t="shared" si="0"/>
        <v>0</v>
      </c>
    </row>
    <row r="9" spans="1:15" x14ac:dyDescent="0.35">
      <c r="A9" s="62" t="s">
        <v>53</v>
      </c>
      <c r="B9" s="63"/>
      <c r="C9" s="26"/>
      <c r="D9" s="23"/>
      <c r="E9" s="27"/>
      <c r="F9" s="23"/>
      <c r="G9" s="28"/>
      <c r="H9" s="23"/>
      <c r="I9" s="27"/>
      <c r="J9" s="23"/>
      <c r="K9" s="27"/>
      <c r="L9" s="23"/>
      <c r="M9" s="27"/>
      <c r="N9" s="23"/>
      <c r="O9" s="23">
        <f t="shared" si="0"/>
        <v>0</v>
      </c>
    </row>
    <row r="10" spans="1:15" x14ac:dyDescent="0.35">
      <c r="A10" s="62" t="s">
        <v>54</v>
      </c>
      <c r="B10" s="63"/>
      <c r="C10" s="26"/>
      <c r="D10" s="23"/>
      <c r="E10" s="27"/>
      <c r="F10" s="23"/>
      <c r="G10" s="28"/>
      <c r="H10" s="23"/>
      <c r="I10" s="27"/>
      <c r="J10" s="23"/>
      <c r="K10" s="27"/>
      <c r="L10" s="23"/>
      <c r="M10" s="27"/>
      <c r="N10" s="23"/>
      <c r="O10" s="23">
        <f t="shared" si="0"/>
        <v>0</v>
      </c>
    </row>
    <row r="11" spans="1:15" x14ac:dyDescent="0.35">
      <c r="A11" s="62" t="s">
        <v>55</v>
      </c>
      <c r="B11" s="63"/>
      <c r="C11" s="26"/>
      <c r="D11" s="23"/>
      <c r="E11" s="27"/>
      <c r="F11" s="23"/>
      <c r="G11" s="28"/>
      <c r="H11" s="23"/>
      <c r="I11" s="27"/>
      <c r="J11" s="23"/>
      <c r="K11" s="27"/>
      <c r="L11" s="23"/>
      <c r="M11" s="27"/>
      <c r="N11" s="23"/>
      <c r="O11" s="23">
        <f t="shared" si="0"/>
        <v>0</v>
      </c>
    </row>
    <row r="12" spans="1:15" ht="15.65" customHeight="1" x14ac:dyDescent="0.35">
      <c r="A12" s="62" t="s">
        <v>59</v>
      </c>
      <c r="B12" s="63"/>
      <c r="C12" s="26"/>
      <c r="D12" s="23"/>
      <c r="E12" s="27"/>
      <c r="F12" s="23"/>
      <c r="G12" s="28"/>
      <c r="H12" s="23"/>
      <c r="I12" s="27"/>
      <c r="J12" s="23"/>
      <c r="K12" s="27"/>
      <c r="L12" s="23"/>
      <c r="M12" s="27"/>
      <c r="N12" s="23"/>
      <c r="O12" s="23">
        <f t="shared" si="0"/>
        <v>0</v>
      </c>
    </row>
    <row r="13" spans="1:15" ht="24.5" x14ac:dyDescent="0.35">
      <c r="A13" s="64" t="s">
        <v>63</v>
      </c>
      <c r="B13" s="65"/>
      <c r="C13" s="26"/>
      <c r="D13" s="23"/>
      <c r="E13" s="27"/>
      <c r="F13" s="23"/>
      <c r="G13" s="28"/>
      <c r="H13" s="23"/>
      <c r="I13" s="27"/>
      <c r="J13" s="23"/>
      <c r="K13" s="29" t="s">
        <v>111</v>
      </c>
      <c r="L13" s="23">
        <f>10</f>
        <v>10</v>
      </c>
      <c r="M13" s="27"/>
      <c r="N13" s="23"/>
      <c r="O13" s="23">
        <f t="shared" si="0"/>
        <v>10</v>
      </c>
    </row>
    <row r="14" spans="1:15" x14ac:dyDescent="0.35">
      <c r="A14" s="64" t="s">
        <v>64</v>
      </c>
      <c r="B14" s="65"/>
      <c r="C14" s="26"/>
      <c r="D14" s="23"/>
      <c r="E14" s="27"/>
      <c r="F14" s="23"/>
      <c r="G14" s="28"/>
      <c r="H14" s="23"/>
      <c r="I14" s="27"/>
      <c r="J14" s="23"/>
      <c r="K14" s="27"/>
      <c r="L14" s="23"/>
      <c r="M14" s="27"/>
      <c r="N14" s="23"/>
      <c r="O14" s="23">
        <f t="shared" si="0"/>
        <v>0</v>
      </c>
    </row>
    <row r="15" spans="1:15" x14ac:dyDescent="0.35">
      <c r="A15" s="64" t="s">
        <v>65</v>
      </c>
      <c r="B15" s="65"/>
      <c r="C15" s="26"/>
      <c r="D15" s="23"/>
      <c r="E15" s="27"/>
      <c r="F15" s="23"/>
      <c r="G15" s="28"/>
      <c r="H15" s="23"/>
      <c r="I15" s="27"/>
      <c r="J15" s="23"/>
      <c r="K15" s="27"/>
      <c r="L15" s="23"/>
      <c r="M15" s="27"/>
      <c r="N15" s="23"/>
      <c r="O15" s="23">
        <f t="shared" si="0"/>
        <v>0</v>
      </c>
    </row>
    <row r="16" spans="1:15" x14ac:dyDescent="0.35">
      <c r="A16" s="67" t="s">
        <v>39</v>
      </c>
      <c r="B16" s="68"/>
      <c r="C16" s="26"/>
      <c r="D16" s="23">
        <f>SUM(D2:D15)</f>
        <v>0</v>
      </c>
      <c r="E16" s="27"/>
      <c r="F16" s="23">
        <f>SUM(F2:F15)</f>
        <v>0</v>
      </c>
      <c r="G16" s="28"/>
      <c r="H16" s="23">
        <f>SUM(H2:H15)</f>
        <v>0</v>
      </c>
      <c r="I16" s="27"/>
      <c r="J16" s="23">
        <f>SUM(J2:J15)</f>
        <v>0</v>
      </c>
      <c r="K16" s="27"/>
      <c r="L16" s="23">
        <f>SUM(L2:L15)</f>
        <v>10</v>
      </c>
      <c r="M16" s="27"/>
      <c r="N16" s="23">
        <f>SUM(N2:N15)</f>
        <v>0</v>
      </c>
      <c r="O16" s="23">
        <f t="shared" si="0"/>
        <v>10</v>
      </c>
    </row>
    <row r="18" spans="1:14" x14ac:dyDescent="0.35">
      <c r="C18" s="20" t="s">
        <v>45</v>
      </c>
      <c r="E18" s="20" t="s">
        <v>66</v>
      </c>
      <c r="G18" s="20" t="s">
        <v>67</v>
      </c>
      <c r="I18" s="20" t="s">
        <v>68</v>
      </c>
      <c r="K18" s="20" t="s">
        <v>69</v>
      </c>
      <c r="M18" s="20" t="s">
        <v>39</v>
      </c>
      <c r="N18" s="19"/>
    </row>
    <row r="19" spans="1:14" ht="15.65" customHeight="1" x14ac:dyDescent="0.35">
      <c r="A19" s="66" t="s">
        <v>46</v>
      </c>
      <c r="B19" s="21" t="s">
        <v>47</v>
      </c>
      <c r="C19" s="22"/>
      <c r="D19" s="23"/>
      <c r="E19" s="24"/>
      <c r="F19" s="23"/>
      <c r="G19" s="22"/>
      <c r="H19" s="23"/>
      <c r="I19" s="22"/>
      <c r="J19" s="23"/>
      <c r="K19" s="22"/>
      <c r="L19" s="23"/>
      <c r="M19" s="23">
        <f>D19+F19+H19+J19+L19</f>
        <v>0</v>
      </c>
      <c r="N19" s="19"/>
    </row>
    <row r="20" spans="1:14" x14ac:dyDescent="0.35">
      <c r="A20" s="66"/>
      <c r="B20" s="25" t="s">
        <v>48</v>
      </c>
      <c r="C20" s="26"/>
      <c r="D20" s="23"/>
      <c r="E20" s="27"/>
      <c r="F20" s="23"/>
      <c r="G20" s="28"/>
      <c r="H20" s="23"/>
      <c r="I20" s="27"/>
      <c r="J20" s="23"/>
      <c r="K20" s="27"/>
      <c r="L20" s="23"/>
      <c r="M20" s="23">
        <f t="shared" ref="M20:M33" si="1">D20+F20+H20+J20+L20</f>
        <v>0</v>
      </c>
      <c r="N20" s="19"/>
    </row>
    <row r="21" spans="1:14" ht="15.65" customHeight="1" x14ac:dyDescent="0.35">
      <c r="A21" s="66" t="s">
        <v>49</v>
      </c>
      <c r="B21" s="21" t="s">
        <v>47</v>
      </c>
      <c r="C21" s="22"/>
      <c r="D21" s="23"/>
      <c r="E21" s="24"/>
      <c r="F21" s="23"/>
      <c r="G21" s="22"/>
      <c r="H21" s="23"/>
      <c r="I21" s="22"/>
      <c r="J21" s="23"/>
      <c r="K21" s="22"/>
      <c r="L21" s="23"/>
      <c r="M21" s="23">
        <f t="shared" si="1"/>
        <v>0</v>
      </c>
      <c r="N21" s="19"/>
    </row>
    <row r="22" spans="1:14" x14ac:dyDescent="0.35">
      <c r="A22" s="66"/>
      <c r="B22" s="25" t="s">
        <v>48</v>
      </c>
      <c r="C22" s="26"/>
      <c r="D22" s="23"/>
      <c r="E22" s="27"/>
      <c r="F22" s="23"/>
      <c r="G22" s="28"/>
      <c r="H22" s="23"/>
      <c r="I22" s="27"/>
      <c r="J22" s="23"/>
      <c r="K22" s="27"/>
      <c r="L22" s="23"/>
      <c r="M22" s="23">
        <f t="shared" si="1"/>
        <v>0</v>
      </c>
      <c r="N22" s="19"/>
    </row>
    <row r="23" spans="1:14" ht="15.65" customHeight="1" x14ac:dyDescent="0.35">
      <c r="A23" s="66" t="s">
        <v>51</v>
      </c>
      <c r="B23" s="25" t="s">
        <v>47</v>
      </c>
      <c r="C23" s="26"/>
      <c r="D23" s="23"/>
      <c r="E23" s="27"/>
      <c r="F23" s="23"/>
      <c r="G23" s="28"/>
      <c r="H23" s="23"/>
      <c r="I23" s="27"/>
      <c r="J23" s="23"/>
      <c r="K23" s="27"/>
      <c r="L23" s="23"/>
      <c r="M23" s="23">
        <f t="shared" si="1"/>
        <v>0</v>
      </c>
      <c r="N23" s="19"/>
    </row>
    <row r="24" spans="1:14" x14ac:dyDescent="0.35">
      <c r="A24" s="66"/>
      <c r="B24" s="25" t="s">
        <v>48</v>
      </c>
      <c r="C24" s="26"/>
      <c r="D24" s="23"/>
      <c r="E24" s="27"/>
      <c r="F24" s="23"/>
      <c r="G24" s="28"/>
      <c r="H24" s="23"/>
      <c r="I24" s="27"/>
      <c r="J24" s="23"/>
      <c r="K24" s="27"/>
      <c r="L24" s="23"/>
      <c r="M24" s="23">
        <f t="shared" si="1"/>
        <v>0</v>
      </c>
      <c r="N24" s="19"/>
    </row>
    <row r="25" spans="1:14" x14ac:dyDescent="0.35">
      <c r="A25" s="66"/>
      <c r="B25" s="25" t="s">
        <v>52</v>
      </c>
      <c r="C25" s="26"/>
      <c r="D25" s="23"/>
      <c r="E25" s="27"/>
      <c r="F25" s="23"/>
      <c r="G25" s="28"/>
      <c r="H25" s="23"/>
      <c r="I25" s="27"/>
      <c r="J25" s="23"/>
      <c r="K25" s="27"/>
      <c r="L25" s="23"/>
      <c r="M25" s="23">
        <f t="shared" si="1"/>
        <v>0</v>
      </c>
      <c r="N25" s="19"/>
    </row>
    <row r="26" spans="1:14" x14ac:dyDescent="0.35">
      <c r="A26" s="62" t="s">
        <v>53</v>
      </c>
      <c r="B26" s="63"/>
      <c r="C26" s="26"/>
      <c r="D26" s="23"/>
      <c r="E26" s="27"/>
      <c r="F26" s="23"/>
      <c r="G26" s="28"/>
      <c r="H26" s="23"/>
      <c r="I26" s="27"/>
      <c r="J26" s="23"/>
      <c r="K26" s="27"/>
      <c r="L26" s="23"/>
      <c r="M26" s="23">
        <f t="shared" si="1"/>
        <v>0</v>
      </c>
      <c r="N26" s="19"/>
    </row>
    <row r="27" spans="1:14" x14ac:dyDescent="0.35">
      <c r="A27" s="62" t="s">
        <v>54</v>
      </c>
      <c r="B27" s="63"/>
      <c r="C27" s="26"/>
      <c r="D27" s="23"/>
      <c r="E27" s="27"/>
      <c r="F27" s="23"/>
      <c r="G27" s="28"/>
      <c r="H27" s="23"/>
      <c r="I27" s="27"/>
      <c r="J27" s="23"/>
      <c r="K27" s="27"/>
      <c r="L27" s="23"/>
      <c r="M27" s="23">
        <f t="shared" si="1"/>
        <v>0</v>
      </c>
      <c r="N27" s="19"/>
    </row>
    <row r="28" spans="1:14" x14ac:dyDescent="0.35">
      <c r="A28" s="62" t="s">
        <v>55</v>
      </c>
      <c r="B28" s="63"/>
      <c r="C28" s="26"/>
      <c r="D28" s="23"/>
      <c r="E28" s="27"/>
      <c r="F28" s="23"/>
      <c r="G28" s="28"/>
      <c r="H28" s="23"/>
      <c r="I28" s="27"/>
      <c r="J28" s="23"/>
      <c r="K28" s="27"/>
      <c r="L28" s="23"/>
      <c r="M28" s="23">
        <f t="shared" si="1"/>
        <v>0</v>
      </c>
      <c r="N28" s="19"/>
    </row>
    <row r="29" spans="1:14" ht="15.65" customHeight="1" x14ac:dyDescent="0.35">
      <c r="A29" s="62" t="s">
        <v>59</v>
      </c>
      <c r="B29" s="63"/>
      <c r="C29" s="26"/>
      <c r="D29" s="23"/>
      <c r="E29" s="27"/>
      <c r="F29" s="23"/>
      <c r="G29" s="28"/>
      <c r="H29" s="23"/>
      <c r="I29" s="27"/>
      <c r="J29" s="23"/>
      <c r="K29" s="27"/>
      <c r="L29" s="23"/>
      <c r="M29" s="23">
        <f t="shared" si="1"/>
        <v>0</v>
      </c>
      <c r="N29" s="19"/>
    </row>
    <row r="30" spans="1:14" x14ac:dyDescent="0.35">
      <c r="A30" s="64" t="s">
        <v>63</v>
      </c>
      <c r="B30" s="65"/>
      <c r="C30" s="26"/>
      <c r="D30" s="23"/>
      <c r="E30" s="27"/>
      <c r="F30" s="23"/>
      <c r="G30" s="28"/>
      <c r="H30" s="23"/>
      <c r="I30" s="27"/>
      <c r="J30" s="23"/>
      <c r="K30" s="27"/>
      <c r="L30" s="23"/>
      <c r="M30" s="23">
        <f t="shared" si="1"/>
        <v>0</v>
      </c>
      <c r="N30" s="19"/>
    </row>
    <row r="31" spans="1:14" x14ac:dyDescent="0.35">
      <c r="A31" s="64" t="s">
        <v>64</v>
      </c>
      <c r="B31" s="65"/>
      <c r="C31" s="26"/>
      <c r="D31" s="23"/>
      <c r="E31" s="27"/>
      <c r="F31" s="23"/>
      <c r="G31" s="28"/>
      <c r="H31" s="23"/>
      <c r="I31" s="27"/>
      <c r="J31" s="23"/>
      <c r="K31" s="27"/>
      <c r="L31" s="23"/>
      <c r="M31" s="23">
        <f t="shared" si="1"/>
        <v>0</v>
      </c>
      <c r="N31" s="19"/>
    </row>
    <row r="32" spans="1:14" x14ac:dyDescent="0.35">
      <c r="A32" s="64" t="s">
        <v>65</v>
      </c>
      <c r="B32" s="65"/>
      <c r="C32" s="26"/>
      <c r="D32" s="23"/>
      <c r="E32" s="27"/>
      <c r="F32" s="23"/>
      <c r="G32" s="28"/>
      <c r="H32" s="23"/>
      <c r="I32" s="27"/>
      <c r="J32" s="23"/>
      <c r="K32" s="27"/>
      <c r="L32" s="23"/>
      <c r="M32" s="23">
        <f t="shared" si="1"/>
        <v>0</v>
      </c>
      <c r="N32" s="19"/>
    </row>
    <row r="33" spans="1:14" x14ac:dyDescent="0.35">
      <c r="A33" s="67" t="s">
        <v>39</v>
      </c>
      <c r="B33" s="68"/>
      <c r="C33" s="26"/>
      <c r="D33" s="23">
        <f>SUM(D19:D32)</f>
        <v>0</v>
      </c>
      <c r="E33" s="27"/>
      <c r="F33" s="23">
        <f>SUM(F19:F32)</f>
        <v>0</v>
      </c>
      <c r="G33" s="28"/>
      <c r="H33" s="23">
        <f>SUM(H19:H32)</f>
        <v>0</v>
      </c>
      <c r="I33" s="27"/>
      <c r="J33" s="23">
        <f>SUM(J19:J32)</f>
        <v>0</v>
      </c>
      <c r="K33" s="27"/>
      <c r="L33" s="23">
        <f>SUM(L19:L32)</f>
        <v>0</v>
      </c>
      <c r="M33" s="23">
        <f t="shared" si="1"/>
        <v>0</v>
      </c>
      <c r="N33" s="19"/>
    </row>
  </sheetData>
  <mergeCells count="22"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  <mergeCell ref="A19:A20"/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Q22" sqref="Q22"/>
    </sheetView>
  </sheetViews>
  <sheetFormatPr defaultRowHeight="14.5" x14ac:dyDescent="0.35"/>
  <cols>
    <col min="1" max="1" width="26.26953125" style="19" customWidth="1"/>
    <col min="2" max="3" width="15.453125" style="19" customWidth="1"/>
    <col min="4" max="4" width="6.54296875" style="20" customWidth="1"/>
    <col min="5" max="5" width="15.453125" style="19" customWidth="1"/>
    <col min="6" max="6" width="6.54296875" style="20" customWidth="1"/>
    <col min="7" max="7" width="15.453125" style="19" customWidth="1"/>
    <col min="8" max="8" width="6.54296875" style="20" customWidth="1"/>
    <col min="9" max="9" width="15.453125" style="19" customWidth="1"/>
    <col min="10" max="10" width="6.54296875" style="20" customWidth="1"/>
    <col min="11" max="11" width="15.453125" style="19" customWidth="1"/>
    <col min="12" max="12" width="6.54296875" style="20" customWidth="1"/>
    <col min="13" max="13" width="15.453125" style="19" customWidth="1"/>
    <col min="14" max="14" width="6.54296875" style="20" customWidth="1"/>
    <col min="15" max="15" width="15.453125" style="20" customWidth="1"/>
  </cols>
  <sheetData>
    <row r="1" spans="1:15" x14ac:dyDescent="0.35">
      <c r="C1" s="20" t="s">
        <v>40</v>
      </c>
      <c r="E1" s="20" t="s">
        <v>41</v>
      </c>
      <c r="G1" s="20" t="s">
        <v>42</v>
      </c>
      <c r="I1" s="20" t="s">
        <v>43</v>
      </c>
      <c r="K1" s="20" t="s">
        <v>44</v>
      </c>
      <c r="M1" s="20" t="s">
        <v>45</v>
      </c>
      <c r="O1" s="20" t="s">
        <v>39</v>
      </c>
    </row>
    <row r="2" spans="1:15" ht="15.65" customHeight="1" x14ac:dyDescent="0.35">
      <c r="A2" s="66" t="s">
        <v>46</v>
      </c>
      <c r="B2" s="21" t="s">
        <v>47</v>
      </c>
      <c r="C2" s="22"/>
      <c r="D2" s="23"/>
      <c r="E2" s="24"/>
      <c r="F2" s="23"/>
      <c r="G2" s="22"/>
      <c r="H2" s="23"/>
      <c r="I2" s="22"/>
      <c r="J2" s="23"/>
      <c r="K2" s="22"/>
      <c r="L2" s="23"/>
      <c r="M2" s="22"/>
      <c r="N2" s="23"/>
      <c r="O2" s="23">
        <f>D2+F2+H2+J2+L2+N2</f>
        <v>0</v>
      </c>
    </row>
    <row r="3" spans="1:15" x14ac:dyDescent="0.35">
      <c r="A3" s="66"/>
      <c r="B3" s="25" t="s">
        <v>48</v>
      </c>
      <c r="C3" s="26"/>
      <c r="D3" s="23"/>
      <c r="E3" s="27"/>
      <c r="F3" s="23"/>
      <c r="G3" s="28"/>
      <c r="H3" s="23"/>
      <c r="I3" s="27"/>
      <c r="J3" s="23"/>
      <c r="K3" s="27"/>
      <c r="L3" s="23"/>
      <c r="M3" s="27"/>
      <c r="N3" s="23"/>
      <c r="O3" s="23">
        <f t="shared" ref="O3:O16" si="0">D3+F3+H3+J3+L3+N3</f>
        <v>0</v>
      </c>
    </row>
    <row r="4" spans="1:15" ht="15.65" customHeight="1" x14ac:dyDescent="0.35">
      <c r="A4" s="66" t="s">
        <v>49</v>
      </c>
      <c r="B4" s="21" t="s">
        <v>47</v>
      </c>
      <c r="C4" s="22"/>
      <c r="D4" s="23"/>
      <c r="E4" s="24"/>
      <c r="F4" s="23"/>
      <c r="G4" s="22"/>
      <c r="H4" s="23"/>
      <c r="I4" s="22"/>
      <c r="J4" s="23"/>
      <c r="K4" s="22"/>
      <c r="L4" s="23"/>
      <c r="M4" s="22"/>
      <c r="N4" s="23"/>
      <c r="O4" s="23">
        <f t="shared" si="0"/>
        <v>0</v>
      </c>
    </row>
    <row r="5" spans="1:15" x14ac:dyDescent="0.35">
      <c r="A5" s="66"/>
      <c r="B5" s="25" t="s">
        <v>48</v>
      </c>
      <c r="C5" s="26"/>
      <c r="D5" s="23"/>
      <c r="E5" s="27"/>
      <c r="F5" s="23"/>
      <c r="G5" s="28"/>
      <c r="H5" s="23"/>
      <c r="I5" s="27"/>
      <c r="J5" s="23"/>
      <c r="K5" s="27"/>
      <c r="L5" s="23"/>
      <c r="M5" s="27"/>
      <c r="N5" s="23"/>
      <c r="O5" s="23">
        <f t="shared" si="0"/>
        <v>0</v>
      </c>
    </row>
    <row r="6" spans="1:15" ht="15.65" customHeight="1" x14ac:dyDescent="0.35">
      <c r="A6" s="66" t="s">
        <v>51</v>
      </c>
      <c r="B6" s="25" t="s">
        <v>47</v>
      </c>
      <c r="C6" s="26"/>
      <c r="D6" s="23"/>
      <c r="E6" s="27"/>
      <c r="F6" s="23"/>
      <c r="G6" s="28"/>
      <c r="H6" s="23"/>
      <c r="I6" s="27"/>
      <c r="J6" s="23"/>
      <c r="K6" s="27"/>
      <c r="L6" s="23"/>
      <c r="M6" s="27"/>
      <c r="N6" s="23"/>
      <c r="O6" s="23">
        <f t="shared" si="0"/>
        <v>0</v>
      </c>
    </row>
    <row r="7" spans="1:15" x14ac:dyDescent="0.35">
      <c r="A7" s="66"/>
      <c r="B7" s="25" t="s">
        <v>48</v>
      </c>
      <c r="C7" s="26"/>
      <c r="D7" s="23"/>
      <c r="E7" s="27"/>
      <c r="F7" s="23"/>
      <c r="G7" s="28"/>
      <c r="H7" s="23"/>
      <c r="I7" s="27"/>
      <c r="J7" s="23"/>
      <c r="K7" s="27"/>
      <c r="L7" s="23"/>
      <c r="M7" s="27"/>
      <c r="N7" s="23"/>
      <c r="O7" s="23">
        <f t="shared" si="0"/>
        <v>0</v>
      </c>
    </row>
    <row r="8" spans="1:15" x14ac:dyDescent="0.35">
      <c r="A8" s="66"/>
      <c r="B8" s="25" t="s">
        <v>52</v>
      </c>
      <c r="C8" s="26"/>
      <c r="D8" s="23"/>
      <c r="E8" s="27"/>
      <c r="F8" s="23"/>
      <c r="G8" s="28"/>
      <c r="H8" s="23"/>
      <c r="I8" s="27"/>
      <c r="J8" s="23"/>
      <c r="K8" s="27"/>
      <c r="L8" s="23"/>
      <c r="M8" s="27"/>
      <c r="N8" s="23"/>
      <c r="O8" s="23">
        <f t="shared" si="0"/>
        <v>0</v>
      </c>
    </row>
    <row r="9" spans="1:15" x14ac:dyDescent="0.35">
      <c r="A9" s="62" t="s">
        <v>53</v>
      </c>
      <c r="B9" s="63"/>
      <c r="C9" s="26"/>
      <c r="D9" s="23"/>
      <c r="E9" s="27"/>
      <c r="F9" s="23"/>
      <c r="G9" s="28"/>
      <c r="H9" s="23"/>
      <c r="I9" s="27"/>
      <c r="J9" s="23"/>
      <c r="K9" s="27"/>
      <c r="L9" s="23"/>
      <c r="M9" s="27"/>
      <c r="N9" s="23"/>
      <c r="O9" s="23">
        <f t="shared" si="0"/>
        <v>0</v>
      </c>
    </row>
    <row r="10" spans="1:15" x14ac:dyDescent="0.35">
      <c r="A10" s="62" t="s">
        <v>54</v>
      </c>
      <c r="B10" s="63"/>
      <c r="C10" s="26"/>
      <c r="D10" s="23"/>
      <c r="E10" s="27"/>
      <c r="F10" s="23"/>
      <c r="G10" s="28"/>
      <c r="H10" s="23"/>
      <c r="I10" s="27"/>
      <c r="J10" s="23"/>
      <c r="K10" s="27"/>
      <c r="L10" s="23"/>
      <c r="M10" s="27"/>
      <c r="N10" s="23"/>
      <c r="O10" s="23">
        <f t="shared" si="0"/>
        <v>0</v>
      </c>
    </row>
    <row r="11" spans="1:15" x14ac:dyDescent="0.35">
      <c r="A11" s="62" t="s">
        <v>55</v>
      </c>
      <c r="B11" s="63"/>
      <c r="C11" s="26"/>
      <c r="D11" s="23"/>
      <c r="E11" s="27"/>
      <c r="F11" s="23"/>
      <c r="G11" s="28"/>
      <c r="H11" s="23"/>
      <c r="I11" s="27"/>
      <c r="J11" s="23"/>
      <c r="K11" s="27"/>
      <c r="L11" s="23"/>
      <c r="M11" s="27"/>
      <c r="N11" s="23"/>
      <c r="O11" s="23">
        <f t="shared" si="0"/>
        <v>0</v>
      </c>
    </row>
    <row r="12" spans="1:15" ht="15.65" customHeight="1" x14ac:dyDescent="0.35">
      <c r="A12" s="62" t="s">
        <v>59</v>
      </c>
      <c r="B12" s="63"/>
      <c r="C12" s="26"/>
      <c r="D12" s="23"/>
      <c r="E12" s="27"/>
      <c r="F12" s="23"/>
      <c r="G12" s="28"/>
      <c r="H12" s="23"/>
      <c r="I12" s="27"/>
      <c r="J12" s="23"/>
      <c r="K12" s="27"/>
      <c r="L12" s="23"/>
      <c r="M12" s="27"/>
      <c r="N12" s="23"/>
      <c r="O12" s="23">
        <f t="shared" si="0"/>
        <v>0</v>
      </c>
    </row>
    <row r="13" spans="1:15" x14ac:dyDescent="0.35">
      <c r="A13" s="64" t="s">
        <v>63</v>
      </c>
      <c r="B13" s="65"/>
      <c r="C13" s="26"/>
      <c r="D13" s="23"/>
      <c r="E13" s="27"/>
      <c r="F13" s="23"/>
      <c r="G13" s="28"/>
      <c r="H13" s="23"/>
      <c r="I13" s="27"/>
      <c r="J13" s="23"/>
      <c r="K13" s="27"/>
      <c r="L13" s="23"/>
      <c r="M13" s="27"/>
      <c r="N13" s="23"/>
      <c r="O13" s="23">
        <f t="shared" si="0"/>
        <v>0</v>
      </c>
    </row>
    <row r="14" spans="1:15" x14ac:dyDescent="0.35">
      <c r="A14" s="64" t="s">
        <v>64</v>
      </c>
      <c r="B14" s="65"/>
      <c r="C14" s="26"/>
      <c r="D14" s="23"/>
      <c r="E14" s="27"/>
      <c r="F14" s="23"/>
      <c r="G14" s="28"/>
      <c r="H14" s="23"/>
      <c r="I14" s="27"/>
      <c r="J14" s="23"/>
      <c r="K14" s="27"/>
      <c r="L14" s="23"/>
      <c r="M14" s="27"/>
      <c r="N14" s="23"/>
      <c r="O14" s="23">
        <f t="shared" si="0"/>
        <v>0</v>
      </c>
    </row>
    <row r="15" spans="1:15" x14ac:dyDescent="0.35">
      <c r="A15" s="64" t="s">
        <v>65</v>
      </c>
      <c r="B15" s="65"/>
      <c r="C15" s="26"/>
      <c r="D15" s="23"/>
      <c r="E15" s="27"/>
      <c r="F15" s="23"/>
      <c r="G15" s="28"/>
      <c r="H15" s="23"/>
      <c r="I15" s="27"/>
      <c r="J15" s="23"/>
      <c r="K15" s="27"/>
      <c r="L15" s="23"/>
      <c r="M15" s="27"/>
      <c r="N15" s="23"/>
      <c r="O15" s="23">
        <f t="shared" si="0"/>
        <v>0</v>
      </c>
    </row>
    <row r="16" spans="1:15" x14ac:dyDescent="0.35">
      <c r="A16" s="67" t="s">
        <v>39</v>
      </c>
      <c r="B16" s="68"/>
      <c r="C16" s="26"/>
      <c r="D16" s="23">
        <f>SUM(D2:D15)</f>
        <v>0</v>
      </c>
      <c r="E16" s="27"/>
      <c r="F16" s="23">
        <f>SUM(F2:F15)</f>
        <v>0</v>
      </c>
      <c r="G16" s="28"/>
      <c r="H16" s="23">
        <f>SUM(H2:H15)</f>
        <v>0</v>
      </c>
      <c r="I16" s="27"/>
      <c r="J16" s="23">
        <f>SUM(J2:J15)</f>
        <v>0</v>
      </c>
      <c r="K16" s="27"/>
      <c r="L16" s="23">
        <f>SUM(L2:L15)</f>
        <v>0</v>
      </c>
      <c r="M16" s="27"/>
      <c r="N16" s="23">
        <f>SUM(N2:N15)</f>
        <v>0</v>
      </c>
      <c r="O16" s="23">
        <f t="shared" si="0"/>
        <v>0</v>
      </c>
    </row>
    <row r="18" spans="1:14" x14ac:dyDescent="0.35">
      <c r="C18" s="20" t="s">
        <v>45</v>
      </c>
      <c r="E18" s="20" t="s">
        <v>66</v>
      </c>
      <c r="G18" s="20" t="s">
        <v>67</v>
      </c>
      <c r="I18" s="20" t="s">
        <v>68</v>
      </c>
      <c r="K18" s="20" t="s">
        <v>69</v>
      </c>
      <c r="M18" s="20" t="s">
        <v>39</v>
      </c>
      <c r="N18" s="19"/>
    </row>
    <row r="19" spans="1:14" ht="15.65" customHeight="1" x14ac:dyDescent="0.35">
      <c r="A19" s="66" t="s">
        <v>46</v>
      </c>
      <c r="B19" s="21" t="s">
        <v>47</v>
      </c>
      <c r="C19" s="22"/>
      <c r="D19" s="23"/>
      <c r="E19" s="24"/>
      <c r="F19" s="23"/>
      <c r="G19" s="22"/>
      <c r="H19" s="23"/>
      <c r="I19" s="22"/>
      <c r="J19" s="23"/>
      <c r="K19" s="22"/>
      <c r="L19" s="23"/>
      <c r="M19" s="23">
        <f>D19+F19+H19+J19+L19</f>
        <v>0</v>
      </c>
      <c r="N19" s="19"/>
    </row>
    <row r="20" spans="1:14" x14ac:dyDescent="0.35">
      <c r="A20" s="66"/>
      <c r="B20" s="25" t="s">
        <v>48</v>
      </c>
      <c r="C20" s="26"/>
      <c r="D20" s="23"/>
      <c r="E20" s="27"/>
      <c r="F20" s="23"/>
      <c r="G20" s="28"/>
      <c r="H20" s="23"/>
      <c r="I20" s="27"/>
      <c r="J20" s="23"/>
      <c r="K20" s="27"/>
      <c r="L20" s="23"/>
      <c r="M20" s="23">
        <f t="shared" ref="M20:M33" si="1">D20+F20+H20+J20+L20</f>
        <v>0</v>
      </c>
      <c r="N20" s="19"/>
    </row>
    <row r="21" spans="1:14" ht="15.65" customHeight="1" x14ac:dyDescent="0.35">
      <c r="A21" s="66" t="s">
        <v>49</v>
      </c>
      <c r="B21" s="21" t="s">
        <v>47</v>
      </c>
      <c r="C21" s="22"/>
      <c r="D21" s="23"/>
      <c r="E21" s="24"/>
      <c r="F21" s="23"/>
      <c r="G21" s="22"/>
      <c r="H21" s="23"/>
      <c r="I21" s="22"/>
      <c r="J21" s="23"/>
      <c r="K21" s="22"/>
      <c r="L21" s="23"/>
      <c r="M21" s="23">
        <f t="shared" si="1"/>
        <v>0</v>
      </c>
      <c r="N21" s="19"/>
    </row>
    <row r="22" spans="1:14" x14ac:dyDescent="0.35">
      <c r="A22" s="66"/>
      <c r="B22" s="25" t="s">
        <v>48</v>
      </c>
      <c r="C22" s="26"/>
      <c r="D22" s="23"/>
      <c r="E22" s="27"/>
      <c r="F22" s="23"/>
      <c r="G22" s="28"/>
      <c r="H22" s="23"/>
      <c r="I22" s="27"/>
      <c r="J22" s="23"/>
      <c r="K22" s="27"/>
      <c r="L22" s="23"/>
      <c r="M22" s="23">
        <f t="shared" si="1"/>
        <v>0</v>
      </c>
      <c r="N22" s="19"/>
    </row>
    <row r="23" spans="1:14" ht="15.65" customHeight="1" x14ac:dyDescent="0.35">
      <c r="A23" s="66" t="s">
        <v>51</v>
      </c>
      <c r="B23" s="25" t="s">
        <v>47</v>
      </c>
      <c r="C23" s="26"/>
      <c r="D23" s="23"/>
      <c r="E23" s="27"/>
      <c r="F23" s="23"/>
      <c r="G23" s="28"/>
      <c r="H23" s="23"/>
      <c r="I23" s="27"/>
      <c r="J23" s="23"/>
      <c r="K23" s="27"/>
      <c r="L23" s="23"/>
      <c r="M23" s="23">
        <f t="shared" si="1"/>
        <v>0</v>
      </c>
      <c r="N23" s="19"/>
    </row>
    <row r="24" spans="1:14" x14ac:dyDescent="0.35">
      <c r="A24" s="66"/>
      <c r="B24" s="25" t="s">
        <v>48</v>
      </c>
      <c r="C24" s="26"/>
      <c r="D24" s="23"/>
      <c r="E24" s="27"/>
      <c r="F24" s="23"/>
      <c r="G24" s="28"/>
      <c r="H24" s="23"/>
      <c r="I24" s="27"/>
      <c r="J24" s="23"/>
      <c r="K24" s="27"/>
      <c r="L24" s="23"/>
      <c r="M24" s="23">
        <f t="shared" si="1"/>
        <v>0</v>
      </c>
      <c r="N24" s="19"/>
    </row>
    <row r="25" spans="1:14" x14ac:dyDescent="0.35">
      <c r="A25" s="66"/>
      <c r="B25" s="25" t="s">
        <v>52</v>
      </c>
      <c r="C25" s="26"/>
      <c r="D25" s="23"/>
      <c r="E25" s="27"/>
      <c r="F25" s="23"/>
      <c r="G25" s="28"/>
      <c r="H25" s="23"/>
      <c r="I25" s="27"/>
      <c r="J25" s="23"/>
      <c r="K25" s="27"/>
      <c r="L25" s="23"/>
      <c r="M25" s="23">
        <f t="shared" si="1"/>
        <v>0</v>
      </c>
      <c r="N25" s="19"/>
    </row>
    <row r="26" spans="1:14" x14ac:dyDescent="0.35">
      <c r="A26" s="62" t="s">
        <v>53</v>
      </c>
      <c r="B26" s="63"/>
      <c r="C26" s="26"/>
      <c r="D26" s="23"/>
      <c r="E26" s="27"/>
      <c r="F26" s="23"/>
      <c r="G26" s="28"/>
      <c r="H26" s="23"/>
      <c r="I26" s="27"/>
      <c r="J26" s="23"/>
      <c r="K26" s="27"/>
      <c r="L26" s="23"/>
      <c r="M26" s="23">
        <f t="shared" si="1"/>
        <v>0</v>
      </c>
      <c r="N26" s="19"/>
    </row>
    <row r="27" spans="1:14" x14ac:dyDescent="0.35">
      <c r="A27" s="62" t="s">
        <v>54</v>
      </c>
      <c r="B27" s="63"/>
      <c r="C27" s="26"/>
      <c r="D27" s="23"/>
      <c r="E27" s="27"/>
      <c r="F27" s="23"/>
      <c r="G27" s="28"/>
      <c r="H27" s="23"/>
      <c r="I27" s="27"/>
      <c r="J27" s="23"/>
      <c r="K27" s="27"/>
      <c r="L27" s="23"/>
      <c r="M27" s="23">
        <f t="shared" si="1"/>
        <v>0</v>
      </c>
      <c r="N27" s="19"/>
    </row>
    <row r="28" spans="1:14" x14ac:dyDescent="0.35">
      <c r="A28" s="62" t="s">
        <v>55</v>
      </c>
      <c r="B28" s="63"/>
      <c r="C28" s="26"/>
      <c r="D28" s="23"/>
      <c r="E28" s="27"/>
      <c r="F28" s="23"/>
      <c r="G28" s="28"/>
      <c r="H28" s="23"/>
      <c r="I28" s="27"/>
      <c r="J28" s="23"/>
      <c r="K28" s="27"/>
      <c r="L28" s="23"/>
      <c r="M28" s="23">
        <f t="shared" si="1"/>
        <v>0</v>
      </c>
      <c r="N28" s="19"/>
    </row>
    <row r="29" spans="1:14" ht="15.65" customHeight="1" x14ac:dyDescent="0.35">
      <c r="A29" s="62" t="s">
        <v>59</v>
      </c>
      <c r="B29" s="63"/>
      <c r="C29" s="26"/>
      <c r="D29" s="23"/>
      <c r="E29" s="27"/>
      <c r="F29" s="23"/>
      <c r="G29" s="28"/>
      <c r="H29" s="23"/>
      <c r="I29" s="27"/>
      <c r="J29" s="23"/>
      <c r="K29" s="27"/>
      <c r="L29" s="23"/>
      <c r="M29" s="23">
        <f t="shared" si="1"/>
        <v>0</v>
      </c>
      <c r="N29" s="19"/>
    </row>
    <row r="30" spans="1:14" x14ac:dyDescent="0.35">
      <c r="A30" s="64" t="s">
        <v>63</v>
      </c>
      <c r="B30" s="65"/>
      <c r="C30" s="26"/>
      <c r="D30" s="23"/>
      <c r="E30" s="27"/>
      <c r="F30" s="23"/>
      <c r="G30" s="28"/>
      <c r="H30" s="23"/>
      <c r="I30" s="27"/>
      <c r="J30" s="23"/>
      <c r="K30" s="27"/>
      <c r="L30" s="23"/>
      <c r="M30" s="23">
        <f t="shared" si="1"/>
        <v>0</v>
      </c>
      <c r="N30" s="19"/>
    </row>
    <row r="31" spans="1:14" x14ac:dyDescent="0.35">
      <c r="A31" s="64" t="s">
        <v>64</v>
      </c>
      <c r="B31" s="65"/>
      <c r="C31" s="26"/>
      <c r="D31" s="23"/>
      <c r="E31" s="27"/>
      <c r="F31" s="23"/>
      <c r="G31" s="28"/>
      <c r="H31" s="23"/>
      <c r="I31" s="27"/>
      <c r="J31" s="23"/>
      <c r="K31" s="27"/>
      <c r="L31" s="23"/>
      <c r="M31" s="23">
        <f t="shared" si="1"/>
        <v>0</v>
      </c>
      <c r="N31" s="19"/>
    </row>
    <row r="32" spans="1:14" x14ac:dyDescent="0.35">
      <c r="A32" s="64" t="s">
        <v>65</v>
      </c>
      <c r="B32" s="65"/>
      <c r="C32" s="26"/>
      <c r="D32" s="23"/>
      <c r="E32" s="27"/>
      <c r="F32" s="23"/>
      <c r="G32" s="28"/>
      <c r="H32" s="23"/>
      <c r="I32" s="27"/>
      <c r="J32" s="23"/>
      <c r="K32" s="27"/>
      <c r="L32" s="23"/>
      <c r="M32" s="23">
        <f t="shared" si="1"/>
        <v>0</v>
      </c>
      <c r="N32" s="19"/>
    </row>
    <row r="33" spans="1:14" x14ac:dyDescent="0.35">
      <c r="A33" s="67" t="s">
        <v>39</v>
      </c>
      <c r="B33" s="68"/>
      <c r="C33" s="26"/>
      <c r="D33" s="23">
        <f>SUM(D19:D32)</f>
        <v>0</v>
      </c>
      <c r="E33" s="27"/>
      <c r="F33" s="23">
        <f>SUM(F19:F32)</f>
        <v>0</v>
      </c>
      <c r="G33" s="28"/>
      <c r="H33" s="23">
        <f>SUM(H19:H32)</f>
        <v>0</v>
      </c>
      <c r="I33" s="27"/>
      <c r="J33" s="23">
        <f>SUM(J19:J32)</f>
        <v>0</v>
      </c>
      <c r="K33" s="27"/>
      <c r="L33" s="23">
        <f>SUM(L19:L32)</f>
        <v>0</v>
      </c>
      <c r="M33" s="23">
        <f t="shared" si="1"/>
        <v>0</v>
      </c>
      <c r="N33" s="19"/>
    </row>
  </sheetData>
  <mergeCells count="22"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  <mergeCell ref="A19:A20"/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F12" sqref="F12"/>
    </sheetView>
  </sheetViews>
  <sheetFormatPr defaultRowHeight="14.5" x14ac:dyDescent="0.35"/>
  <cols>
    <col min="1" max="1" width="26.26953125" style="19" customWidth="1"/>
    <col min="2" max="3" width="15.453125" style="19" customWidth="1"/>
    <col min="4" max="4" width="6.54296875" style="20" customWidth="1"/>
    <col min="5" max="5" width="15.453125" style="19" customWidth="1"/>
    <col min="6" max="6" width="6.54296875" style="20" customWidth="1"/>
    <col min="7" max="7" width="15.453125" style="19" customWidth="1"/>
    <col min="8" max="8" width="6.54296875" style="20" customWidth="1"/>
    <col min="9" max="9" width="15.453125" style="19" customWidth="1"/>
    <col min="10" max="10" width="6.54296875" style="20" customWidth="1"/>
    <col min="11" max="11" width="15.453125" style="19" customWidth="1"/>
    <col min="12" max="12" width="6.54296875" style="20" customWidth="1"/>
    <col min="13" max="13" width="15.453125" style="19" customWidth="1"/>
    <col min="14" max="14" width="6.54296875" style="20" customWidth="1"/>
    <col min="15" max="15" width="15.453125" style="20" customWidth="1"/>
  </cols>
  <sheetData>
    <row r="1" spans="1:15" x14ac:dyDescent="0.35">
      <c r="C1" s="20" t="s">
        <v>40</v>
      </c>
      <c r="E1" s="20" t="s">
        <v>41</v>
      </c>
      <c r="G1" s="20" t="s">
        <v>42</v>
      </c>
      <c r="I1" s="20" t="s">
        <v>43</v>
      </c>
      <c r="K1" s="20" t="s">
        <v>44</v>
      </c>
      <c r="M1" s="20" t="s">
        <v>45</v>
      </c>
      <c r="O1" s="20" t="s">
        <v>39</v>
      </c>
    </row>
    <row r="2" spans="1:15" ht="15.65" customHeight="1" x14ac:dyDescent="0.35">
      <c r="A2" s="66" t="s">
        <v>46</v>
      </c>
      <c r="B2" s="21" t="s">
        <v>47</v>
      </c>
      <c r="C2" s="22"/>
      <c r="D2" s="23"/>
      <c r="E2" s="24"/>
      <c r="F2" s="23"/>
      <c r="G2" s="22"/>
      <c r="H2" s="23"/>
      <c r="I2" s="22"/>
      <c r="J2" s="23"/>
      <c r="K2" s="22"/>
      <c r="L2" s="23"/>
      <c r="M2" s="22"/>
      <c r="N2" s="23"/>
      <c r="O2" s="23">
        <f>D2+F2+H2+J2+L2+N2</f>
        <v>0</v>
      </c>
    </row>
    <row r="3" spans="1:15" x14ac:dyDescent="0.35">
      <c r="A3" s="66"/>
      <c r="B3" s="25" t="s">
        <v>48</v>
      </c>
      <c r="C3" s="26"/>
      <c r="D3" s="23"/>
      <c r="E3" s="27"/>
      <c r="F3" s="23"/>
      <c r="G3" s="28"/>
      <c r="H3" s="23"/>
      <c r="I3" s="27"/>
      <c r="J3" s="23"/>
      <c r="K3" s="27"/>
      <c r="L3" s="23"/>
      <c r="M3" s="27"/>
      <c r="N3" s="23"/>
      <c r="O3" s="23">
        <f t="shared" ref="O3:O16" si="0">D3+F3+H3+J3+L3+N3</f>
        <v>0</v>
      </c>
    </row>
    <row r="4" spans="1:15" ht="15.65" customHeight="1" x14ac:dyDescent="0.35">
      <c r="A4" s="66" t="s">
        <v>49</v>
      </c>
      <c r="B4" s="21" t="s">
        <v>47</v>
      </c>
      <c r="C4" s="22"/>
      <c r="D4" s="23"/>
      <c r="E4" s="24"/>
      <c r="F4" s="23"/>
      <c r="G4" s="22"/>
      <c r="H4" s="23"/>
      <c r="I4" s="22"/>
      <c r="J4" s="23"/>
      <c r="K4" s="22"/>
      <c r="L4" s="23"/>
      <c r="M4" s="22"/>
      <c r="N4" s="23"/>
      <c r="O4" s="23">
        <f t="shared" si="0"/>
        <v>0</v>
      </c>
    </row>
    <row r="5" spans="1:15" x14ac:dyDescent="0.35">
      <c r="A5" s="66"/>
      <c r="B5" s="25" t="s">
        <v>48</v>
      </c>
      <c r="C5" s="26"/>
      <c r="D5" s="23"/>
      <c r="E5" s="27"/>
      <c r="F5" s="23"/>
      <c r="G5" s="28"/>
      <c r="H5" s="23"/>
      <c r="I5" s="27"/>
      <c r="J5" s="23"/>
      <c r="K5" s="27"/>
      <c r="L5" s="23"/>
      <c r="M5" s="27"/>
      <c r="N5" s="23"/>
      <c r="O5" s="23">
        <f t="shared" si="0"/>
        <v>0</v>
      </c>
    </row>
    <row r="6" spans="1:15" ht="15.65" customHeight="1" x14ac:dyDescent="0.35">
      <c r="A6" s="66" t="s">
        <v>51</v>
      </c>
      <c r="B6" s="25" t="s">
        <v>47</v>
      </c>
      <c r="C6" s="26"/>
      <c r="D6" s="23"/>
      <c r="E6" s="27"/>
      <c r="F6" s="23"/>
      <c r="G6" s="28"/>
      <c r="H6" s="23"/>
      <c r="I6" s="27"/>
      <c r="J6" s="23"/>
      <c r="K6" s="27"/>
      <c r="L6" s="23"/>
      <c r="M6" s="27"/>
      <c r="N6" s="23"/>
      <c r="O6" s="23">
        <f t="shared" si="0"/>
        <v>0</v>
      </c>
    </row>
    <row r="7" spans="1:15" x14ac:dyDescent="0.35">
      <c r="A7" s="66"/>
      <c r="B7" s="25" t="s">
        <v>48</v>
      </c>
      <c r="C7" s="26"/>
      <c r="D7" s="23"/>
      <c r="E7" s="27"/>
      <c r="F7" s="23"/>
      <c r="G7" s="28"/>
      <c r="H7" s="23"/>
      <c r="I7" s="27"/>
      <c r="J7" s="23"/>
      <c r="K7" s="27"/>
      <c r="L7" s="23"/>
      <c r="M7" s="27"/>
      <c r="N7" s="23"/>
      <c r="O7" s="23">
        <f t="shared" si="0"/>
        <v>0</v>
      </c>
    </row>
    <row r="8" spans="1:15" x14ac:dyDescent="0.35">
      <c r="A8" s="66"/>
      <c r="B8" s="25" t="s">
        <v>52</v>
      </c>
      <c r="C8" s="26"/>
      <c r="D8" s="23"/>
      <c r="E8" s="27"/>
      <c r="F8" s="23"/>
      <c r="G8" s="28"/>
      <c r="H8" s="23"/>
      <c r="I8" s="27"/>
      <c r="J8" s="23"/>
      <c r="K8" s="27"/>
      <c r="L8" s="23"/>
      <c r="M8" s="27"/>
      <c r="N8" s="23"/>
      <c r="O8" s="23">
        <f t="shared" si="0"/>
        <v>0</v>
      </c>
    </row>
    <row r="9" spans="1:15" x14ac:dyDescent="0.35">
      <c r="A9" s="62" t="s">
        <v>53</v>
      </c>
      <c r="B9" s="63"/>
      <c r="C9" s="26"/>
      <c r="D9" s="23"/>
      <c r="E9" s="27"/>
      <c r="F9" s="23"/>
      <c r="G9" s="28"/>
      <c r="H9" s="23"/>
      <c r="I9" s="27"/>
      <c r="J9" s="23"/>
      <c r="K9" s="27"/>
      <c r="L9" s="23"/>
      <c r="M9" s="27"/>
      <c r="N9" s="23"/>
      <c r="O9" s="23">
        <f t="shared" si="0"/>
        <v>0</v>
      </c>
    </row>
    <row r="10" spans="1:15" x14ac:dyDescent="0.35">
      <c r="A10" s="62" t="s">
        <v>54</v>
      </c>
      <c r="B10" s="63"/>
      <c r="C10" s="26"/>
      <c r="D10" s="23"/>
      <c r="E10" s="27"/>
      <c r="F10" s="23"/>
      <c r="G10" s="28"/>
      <c r="H10" s="23"/>
      <c r="I10" s="27"/>
      <c r="J10" s="23"/>
      <c r="K10" s="27"/>
      <c r="L10" s="23"/>
      <c r="M10" s="27"/>
      <c r="N10" s="23"/>
      <c r="O10" s="23">
        <f t="shared" si="0"/>
        <v>0</v>
      </c>
    </row>
    <row r="11" spans="1:15" x14ac:dyDescent="0.35">
      <c r="A11" s="62" t="s">
        <v>55</v>
      </c>
      <c r="B11" s="63"/>
      <c r="C11" s="26"/>
      <c r="D11" s="23"/>
      <c r="E11" s="27"/>
      <c r="F11" s="23"/>
      <c r="G11" s="28"/>
      <c r="H11" s="23"/>
      <c r="I11" s="27"/>
      <c r="J11" s="23"/>
      <c r="K11" s="27"/>
      <c r="L11" s="23"/>
      <c r="M11" s="27"/>
      <c r="N11" s="23"/>
      <c r="O11" s="23">
        <f t="shared" si="0"/>
        <v>0</v>
      </c>
    </row>
    <row r="12" spans="1:15" ht="15.65" customHeight="1" x14ac:dyDescent="0.25">
      <c r="A12" s="62" t="s">
        <v>59</v>
      </c>
      <c r="B12" s="63"/>
      <c r="C12" s="30" t="s">
        <v>76</v>
      </c>
      <c r="D12" s="23">
        <f>5</f>
        <v>5</v>
      </c>
      <c r="E12" s="30" t="s">
        <v>76</v>
      </c>
      <c r="F12" s="23">
        <f>5</f>
        <v>5</v>
      </c>
      <c r="G12" s="28"/>
      <c r="H12" s="23"/>
      <c r="I12" s="27"/>
      <c r="J12" s="23"/>
      <c r="K12" s="27"/>
      <c r="L12" s="23"/>
      <c r="M12" s="27"/>
      <c r="N12" s="23"/>
      <c r="O12" s="23">
        <f t="shared" si="0"/>
        <v>10</v>
      </c>
    </row>
    <row r="13" spans="1:15" x14ac:dyDescent="0.35">
      <c r="A13" s="64" t="s">
        <v>63</v>
      </c>
      <c r="B13" s="65"/>
      <c r="C13" s="26"/>
      <c r="D13" s="23"/>
      <c r="E13" s="27"/>
      <c r="F13" s="23"/>
      <c r="G13" s="28"/>
      <c r="H13" s="23"/>
      <c r="I13" s="27"/>
      <c r="J13" s="23"/>
      <c r="K13" s="27"/>
      <c r="L13" s="23"/>
      <c r="M13" s="27"/>
      <c r="N13" s="23"/>
      <c r="O13" s="23">
        <f t="shared" si="0"/>
        <v>0</v>
      </c>
    </row>
    <row r="14" spans="1:15" x14ac:dyDescent="0.35">
      <c r="A14" s="64" t="s">
        <v>64</v>
      </c>
      <c r="B14" s="65"/>
      <c r="C14" s="26"/>
      <c r="D14" s="23"/>
      <c r="E14" s="27"/>
      <c r="F14" s="23"/>
      <c r="G14" s="28"/>
      <c r="H14" s="23"/>
      <c r="I14" s="27"/>
      <c r="J14" s="23"/>
      <c r="K14" s="27"/>
      <c r="L14" s="23"/>
      <c r="M14" s="27"/>
      <c r="N14" s="23"/>
      <c r="O14" s="23">
        <f t="shared" si="0"/>
        <v>0</v>
      </c>
    </row>
    <row r="15" spans="1:15" x14ac:dyDescent="0.35">
      <c r="A15" s="64" t="s">
        <v>65</v>
      </c>
      <c r="B15" s="65"/>
      <c r="C15" s="26"/>
      <c r="D15" s="23"/>
      <c r="E15" s="27"/>
      <c r="F15" s="23"/>
      <c r="G15" s="28"/>
      <c r="H15" s="23"/>
      <c r="I15" s="27"/>
      <c r="J15" s="23"/>
      <c r="K15" s="27"/>
      <c r="L15" s="23"/>
      <c r="M15" s="27"/>
      <c r="N15" s="23"/>
      <c r="O15" s="23">
        <f t="shared" si="0"/>
        <v>0</v>
      </c>
    </row>
    <row r="16" spans="1:15" x14ac:dyDescent="0.35">
      <c r="A16" s="67" t="s">
        <v>39</v>
      </c>
      <c r="B16" s="68"/>
      <c r="C16" s="26"/>
      <c r="D16" s="23">
        <f>SUM(D2:D15)</f>
        <v>5</v>
      </c>
      <c r="E16" s="27"/>
      <c r="F16" s="23">
        <f>SUM(F2:F15)</f>
        <v>5</v>
      </c>
      <c r="G16" s="28"/>
      <c r="H16" s="23">
        <f>SUM(H2:H15)</f>
        <v>0</v>
      </c>
      <c r="I16" s="27"/>
      <c r="J16" s="23">
        <f>SUM(J2:J15)</f>
        <v>0</v>
      </c>
      <c r="K16" s="27"/>
      <c r="L16" s="23">
        <f>SUM(L2:L15)</f>
        <v>0</v>
      </c>
      <c r="M16" s="27"/>
      <c r="N16" s="23">
        <f>SUM(N2:N15)</f>
        <v>0</v>
      </c>
      <c r="O16" s="23">
        <f t="shared" si="0"/>
        <v>10</v>
      </c>
    </row>
    <row r="18" spans="1:14" x14ac:dyDescent="0.35">
      <c r="C18" s="20" t="s">
        <v>45</v>
      </c>
      <c r="E18" s="20" t="s">
        <v>66</v>
      </c>
      <c r="G18" s="20" t="s">
        <v>67</v>
      </c>
      <c r="I18" s="20" t="s">
        <v>68</v>
      </c>
      <c r="K18" s="20" t="s">
        <v>69</v>
      </c>
      <c r="M18" s="20" t="s">
        <v>39</v>
      </c>
      <c r="N18" s="19"/>
    </row>
    <row r="19" spans="1:14" ht="15.65" customHeight="1" x14ac:dyDescent="0.35">
      <c r="A19" s="66" t="s">
        <v>46</v>
      </c>
      <c r="B19" s="21" t="s">
        <v>47</v>
      </c>
      <c r="C19" s="22"/>
      <c r="D19" s="23"/>
      <c r="E19" s="24"/>
      <c r="F19" s="23"/>
      <c r="G19" s="22"/>
      <c r="H19" s="23"/>
      <c r="I19" s="22"/>
      <c r="J19" s="23"/>
      <c r="K19" s="22"/>
      <c r="L19" s="23"/>
      <c r="M19" s="23">
        <f>D19+F19+H19+J19+L19</f>
        <v>0</v>
      </c>
      <c r="N19" s="19"/>
    </row>
    <row r="20" spans="1:14" x14ac:dyDescent="0.35">
      <c r="A20" s="66"/>
      <c r="B20" s="25" t="s">
        <v>48</v>
      </c>
      <c r="C20" s="26"/>
      <c r="D20" s="23"/>
      <c r="E20" s="27"/>
      <c r="F20" s="23"/>
      <c r="G20" s="28"/>
      <c r="H20" s="23"/>
      <c r="I20" s="27"/>
      <c r="J20" s="23"/>
      <c r="K20" s="27"/>
      <c r="L20" s="23"/>
      <c r="M20" s="23">
        <f t="shared" ref="M20:M33" si="1">D20+F20+H20+J20+L20</f>
        <v>0</v>
      </c>
      <c r="N20" s="19"/>
    </row>
    <row r="21" spans="1:14" ht="15.65" customHeight="1" x14ac:dyDescent="0.35">
      <c r="A21" s="66" t="s">
        <v>49</v>
      </c>
      <c r="B21" s="21" t="s">
        <v>47</v>
      </c>
      <c r="C21" s="22"/>
      <c r="D21" s="23"/>
      <c r="E21" s="24"/>
      <c r="F21" s="23"/>
      <c r="G21" s="22"/>
      <c r="H21" s="23"/>
      <c r="I21" s="22"/>
      <c r="J21" s="23"/>
      <c r="K21" s="22"/>
      <c r="L21" s="23"/>
      <c r="M21" s="23">
        <f t="shared" si="1"/>
        <v>0</v>
      </c>
      <c r="N21" s="19"/>
    </row>
    <row r="22" spans="1:14" x14ac:dyDescent="0.35">
      <c r="A22" s="66"/>
      <c r="B22" s="25" t="s">
        <v>48</v>
      </c>
      <c r="C22" s="26"/>
      <c r="D22" s="23"/>
      <c r="E22" s="27"/>
      <c r="F22" s="23"/>
      <c r="G22" s="28"/>
      <c r="H22" s="23"/>
      <c r="I22" s="27"/>
      <c r="J22" s="23"/>
      <c r="K22" s="27"/>
      <c r="L22" s="23"/>
      <c r="M22" s="23">
        <f t="shared" si="1"/>
        <v>0</v>
      </c>
      <c r="N22" s="19"/>
    </row>
    <row r="23" spans="1:14" ht="15.65" customHeight="1" x14ac:dyDescent="0.35">
      <c r="A23" s="66" t="s">
        <v>51</v>
      </c>
      <c r="B23" s="25" t="s">
        <v>47</v>
      </c>
      <c r="C23" s="26"/>
      <c r="D23" s="23"/>
      <c r="E23" s="27"/>
      <c r="F23" s="23"/>
      <c r="G23" s="28"/>
      <c r="H23" s="23"/>
      <c r="I23" s="27"/>
      <c r="J23" s="23"/>
      <c r="K23" s="27"/>
      <c r="L23" s="23"/>
      <c r="M23" s="23">
        <f t="shared" si="1"/>
        <v>0</v>
      </c>
      <c r="N23" s="19"/>
    </row>
    <row r="24" spans="1:14" x14ac:dyDescent="0.35">
      <c r="A24" s="66"/>
      <c r="B24" s="25" t="s">
        <v>48</v>
      </c>
      <c r="C24" s="26"/>
      <c r="D24" s="23"/>
      <c r="E24" s="27"/>
      <c r="F24" s="23"/>
      <c r="G24" s="28"/>
      <c r="H24" s="23"/>
      <c r="I24" s="27"/>
      <c r="J24" s="23"/>
      <c r="K24" s="27"/>
      <c r="L24" s="23"/>
      <c r="M24" s="23">
        <f t="shared" si="1"/>
        <v>0</v>
      </c>
      <c r="N24" s="19"/>
    </row>
    <row r="25" spans="1:14" x14ac:dyDescent="0.35">
      <c r="A25" s="66"/>
      <c r="B25" s="25" t="s">
        <v>52</v>
      </c>
      <c r="C25" s="26"/>
      <c r="D25" s="23"/>
      <c r="E25" s="27"/>
      <c r="F25" s="23"/>
      <c r="G25" s="28"/>
      <c r="H25" s="23"/>
      <c r="I25" s="27"/>
      <c r="J25" s="23"/>
      <c r="K25" s="27"/>
      <c r="L25" s="23"/>
      <c r="M25" s="23">
        <f t="shared" si="1"/>
        <v>0</v>
      </c>
      <c r="N25" s="19"/>
    </row>
    <row r="26" spans="1:14" x14ac:dyDescent="0.35">
      <c r="A26" s="62" t="s">
        <v>53</v>
      </c>
      <c r="B26" s="63"/>
      <c r="C26" s="26"/>
      <c r="D26" s="23"/>
      <c r="E26" s="27"/>
      <c r="F26" s="23"/>
      <c r="G26" s="28"/>
      <c r="H26" s="23"/>
      <c r="I26" s="27"/>
      <c r="J26" s="23"/>
      <c r="K26" s="27"/>
      <c r="L26" s="23"/>
      <c r="M26" s="23">
        <f t="shared" si="1"/>
        <v>0</v>
      </c>
      <c r="N26" s="19"/>
    </row>
    <row r="27" spans="1:14" x14ac:dyDescent="0.35">
      <c r="A27" s="62" t="s">
        <v>54</v>
      </c>
      <c r="B27" s="63"/>
      <c r="C27" s="26"/>
      <c r="D27" s="23"/>
      <c r="E27" s="27"/>
      <c r="F27" s="23"/>
      <c r="G27" s="28"/>
      <c r="H27" s="23"/>
      <c r="I27" s="27"/>
      <c r="J27" s="23"/>
      <c r="K27" s="27"/>
      <c r="L27" s="23"/>
      <c r="M27" s="23">
        <f t="shared" si="1"/>
        <v>0</v>
      </c>
      <c r="N27" s="19"/>
    </row>
    <row r="28" spans="1:14" x14ac:dyDescent="0.35">
      <c r="A28" s="62" t="s">
        <v>55</v>
      </c>
      <c r="B28" s="63"/>
      <c r="C28" s="26"/>
      <c r="D28" s="23"/>
      <c r="E28" s="27"/>
      <c r="F28" s="23"/>
      <c r="G28" s="28"/>
      <c r="H28" s="23"/>
      <c r="I28" s="27"/>
      <c r="J28" s="23"/>
      <c r="K28" s="27"/>
      <c r="L28" s="23"/>
      <c r="M28" s="23">
        <f t="shared" si="1"/>
        <v>0</v>
      </c>
      <c r="N28" s="19"/>
    </row>
    <row r="29" spans="1:14" ht="15.65" customHeight="1" x14ac:dyDescent="0.35">
      <c r="A29" s="62" t="s">
        <v>59</v>
      </c>
      <c r="B29" s="63"/>
      <c r="C29" s="26"/>
      <c r="D29" s="23"/>
      <c r="E29" s="27"/>
      <c r="F29" s="23"/>
      <c r="G29" s="28"/>
      <c r="H29" s="23"/>
      <c r="I29" s="27"/>
      <c r="J29" s="23"/>
      <c r="K29" s="27"/>
      <c r="L29" s="23"/>
      <c r="M29" s="23">
        <f t="shared" si="1"/>
        <v>0</v>
      </c>
      <c r="N29" s="19"/>
    </row>
    <row r="30" spans="1:14" x14ac:dyDescent="0.35">
      <c r="A30" s="64" t="s">
        <v>63</v>
      </c>
      <c r="B30" s="65"/>
      <c r="C30" s="26"/>
      <c r="D30" s="23"/>
      <c r="E30" s="27"/>
      <c r="F30" s="23"/>
      <c r="G30" s="28"/>
      <c r="H30" s="23"/>
      <c r="I30" s="27"/>
      <c r="J30" s="23"/>
      <c r="K30" s="27"/>
      <c r="L30" s="23"/>
      <c r="M30" s="23">
        <f t="shared" si="1"/>
        <v>0</v>
      </c>
      <c r="N30" s="19"/>
    </row>
    <row r="31" spans="1:14" x14ac:dyDescent="0.35">
      <c r="A31" s="64" t="s">
        <v>64</v>
      </c>
      <c r="B31" s="65"/>
      <c r="C31" s="26"/>
      <c r="D31" s="23"/>
      <c r="E31" s="27"/>
      <c r="F31" s="23"/>
      <c r="G31" s="28"/>
      <c r="H31" s="23"/>
      <c r="I31" s="27"/>
      <c r="J31" s="23"/>
      <c r="K31" s="27"/>
      <c r="L31" s="23"/>
      <c r="M31" s="23">
        <f t="shared" si="1"/>
        <v>0</v>
      </c>
      <c r="N31" s="19"/>
    </row>
    <row r="32" spans="1:14" x14ac:dyDescent="0.35">
      <c r="A32" s="64" t="s">
        <v>65</v>
      </c>
      <c r="B32" s="65"/>
      <c r="C32" s="26"/>
      <c r="D32" s="23"/>
      <c r="E32" s="27"/>
      <c r="F32" s="23"/>
      <c r="G32" s="28"/>
      <c r="H32" s="23"/>
      <c r="I32" s="27"/>
      <c r="J32" s="23"/>
      <c r="K32" s="27"/>
      <c r="L32" s="23"/>
      <c r="M32" s="23">
        <f t="shared" si="1"/>
        <v>0</v>
      </c>
      <c r="N32" s="19"/>
    </row>
    <row r="33" spans="1:14" x14ac:dyDescent="0.35">
      <c r="A33" s="67" t="s">
        <v>39</v>
      </c>
      <c r="B33" s="68"/>
      <c r="C33" s="26"/>
      <c r="D33" s="23">
        <f>SUM(D19:D32)</f>
        <v>0</v>
      </c>
      <c r="E33" s="27"/>
      <c r="F33" s="23">
        <f>SUM(F19:F32)</f>
        <v>0</v>
      </c>
      <c r="G33" s="28"/>
      <c r="H33" s="23">
        <f>SUM(H19:H32)</f>
        <v>0</v>
      </c>
      <c r="I33" s="27"/>
      <c r="J33" s="23">
        <f>SUM(J19:J32)</f>
        <v>0</v>
      </c>
      <c r="K33" s="27"/>
      <c r="L33" s="23">
        <f>SUM(L19:L32)</f>
        <v>0</v>
      </c>
      <c r="M33" s="23">
        <f t="shared" si="1"/>
        <v>0</v>
      </c>
      <c r="N33" s="19"/>
    </row>
  </sheetData>
  <mergeCells count="22"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  <mergeCell ref="A19:A20"/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K10" sqref="K10"/>
    </sheetView>
  </sheetViews>
  <sheetFormatPr defaultRowHeight="14.5" x14ac:dyDescent="0.35"/>
  <cols>
    <col min="1" max="1" width="26.26953125" style="19" customWidth="1"/>
    <col min="2" max="3" width="15.453125" style="19" customWidth="1"/>
    <col min="4" max="4" width="6.54296875" style="20" customWidth="1"/>
    <col min="5" max="5" width="15.453125" style="19" customWidth="1"/>
    <col min="6" max="6" width="6.54296875" style="20" customWidth="1"/>
    <col min="7" max="7" width="15.453125" style="19" customWidth="1"/>
    <col min="8" max="8" width="6.54296875" style="20" customWidth="1"/>
    <col min="9" max="9" width="15.453125" style="19" customWidth="1"/>
    <col min="10" max="10" width="6.54296875" style="20" customWidth="1"/>
    <col min="11" max="11" width="15.453125" style="19" customWidth="1"/>
    <col min="12" max="12" width="6.54296875" style="20" customWidth="1"/>
    <col min="13" max="13" width="15.453125" style="19" customWidth="1"/>
    <col min="14" max="14" width="6.54296875" style="20" customWidth="1"/>
    <col min="15" max="15" width="15.453125" style="20" customWidth="1"/>
  </cols>
  <sheetData>
    <row r="1" spans="1:15" x14ac:dyDescent="0.35">
      <c r="C1" s="20" t="s">
        <v>40</v>
      </c>
      <c r="E1" s="20" t="s">
        <v>41</v>
      </c>
      <c r="G1" s="20" t="s">
        <v>42</v>
      </c>
      <c r="I1" s="20" t="s">
        <v>43</v>
      </c>
      <c r="K1" s="20" t="s">
        <v>44</v>
      </c>
      <c r="M1" s="20" t="s">
        <v>45</v>
      </c>
      <c r="O1" s="20" t="s">
        <v>39</v>
      </c>
    </row>
    <row r="2" spans="1:15" ht="44.5" customHeight="1" x14ac:dyDescent="0.35">
      <c r="A2" s="66" t="s">
        <v>46</v>
      </c>
      <c r="B2" s="21" t="s">
        <v>47</v>
      </c>
      <c r="C2" s="22"/>
      <c r="D2" s="23"/>
      <c r="E2" s="24"/>
      <c r="F2" s="23"/>
      <c r="G2" s="34" t="s">
        <v>117</v>
      </c>
      <c r="H2" s="23">
        <f>1</f>
        <v>1</v>
      </c>
      <c r="I2" s="22"/>
      <c r="J2" s="23"/>
      <c r="K2" s="22"/>
      <c r="L2" s="23"/>
      <c r="M2" s="22"/>
      <c r="N2" s="23"/>
      <c r="O2" s="23">
        <f>D2+F2+H2+J2+L2+N2</f>
        <v>1</v>
      </c>
    </row>
    <row r="3" spans="1:15" x14ac:dyDescent="0.35">
      <c r="A3" s="66"/>
      <c r="B3" s="25" t="s">
        <v>48</v>
      </c>
      <c r="C3" s="26"/>
      <c r="D3" s="23"/>
      <c r="E3" s="27"/>
      <c r="F3" s="23"/>
      <c r="G3" s="28"/>
      <c r="H3" s="23"/>
      <c r="I3" s="27"/>
      <c r="J3" s="23"/>
      <c r="K3" s="27"/>
      <c r="L3" s="23"/>
      <c r="M3" s="27"/>
      <c r="N3" s="23"/>
      <c r="O3" s="23">
        <f t="shared" ref="O3:O16" si="0">D3+F3+H3+J3+L3+N3</f>
        <v>0</v>
      </c>
    </row>
    <row r="4" spans="1:15" ht="15.65" customHeight="1" x14ac:dyDescent="0.35">
      <c r="A4" s="66" t="s">
        <v>49</v>
      </c>
      <c r="B4" s="21" t="s">
        <v>47</v>
      </c>
      <c r="C4" s="22"/>
      <c r="D4" s="23"/>
      <c r="E4" s="24"/>
      <c r="F4" s="23"/>
      <c r="G4" s="22"/>
      <c r="H4" s="23"/>
      <c r="I4" s="22"/>
      <c r="J4" s="23"/>
      <c r="K4" s="22"/>
      <c r="L4" s="23"/>
      <c r="M4" s="22"/>
      <c r="N4" s="23"/>
      <c r="O4" s="23">
        <f t="shared" si="0"/>
        <v>0</v>
      </c>
    </row>
    <row r="5" spans="1:15" x14ac:dyDescent="0.35">
      <c r="A5" s="66"/>
      <c r="B5" s="25" t="s">
        <v>48</v>
      </c>
      <c r="C5" s="26"/>
      <c r="D5" s="23"/>
      <c r="E5" s="27"/>
      <c r="F5" s="23"/>
      <c r="G5" s="28"/>
      <c r="H5" s="23"/>
      <c r="I5" s="27"/>
      <c r="J5" s="23"/>
      <c r="K5" s="27"/>
      <c r="L5" s="23"/>
      <c r="M5" s="27"/>
      <c r="N5" s="23"/>
      <c r="O5" s="23">
        <f t="shared" si="0"/>
        <v>0</v>
      </c>
    </row>
    <row r="6" spans="1:15" ht="15.65" customHeight="1" x14ac:dyDescent="0.35">
      <c r="A6" s="66" t="s">
        <v>51</v>
      </c>
      <c r="B6" s="25" t="s">
        <v>47</v>
      </c>
      <c r="C6" s="26"/>
      <c r="D6" s="23"/>
      <c r="E6" s="27"/>
      <c r="F6" s="23"/>
      <c r="G6" s="28"/>
      <c r="H6" s="23"/>
      <c r="I6" s="27"/>
      <c r="J6" s="23"/>
      <c r="K6" s="27"/>
      <c r="L6" s="23"/>
      <c r="M6" s="27"/>
      <c r="N6" s="23"/>
      <c r="O6" s="23">
        <f t="shared" si="0"/>
        <v>0</v>
      </c>
    </row>
    <row r="7" spans="1:15" x14ac:dyDescent="0.35">
      <c r="A7" s="66"/>
      <c r="B7" s="25" t="s">
        <v>48</v>
      </c>
      <c r="C7" s="26"/>
      <c r="D7" s="23"/>
      <c r="E7" s="27"/>
      <c r="F7" s="23"/>
      <c r="G7" s="28"/>
      <c r="H7" s="23"/>
      <c r="I7" s="27"/>
      <c r="J7" s="23"/>
      <c r="K7" s="27"/>
      <c r="L7" s="23"/>
      <c r="M7" s="27"/>
      <c r="N7" s="23"/>
      <c r="O7" s="23">
        <f t="shared" si="0"/>
        <v>0</v>
      </c>
    </row>
    <row r="8" spans="1:15" x14ac:dyDescent="0.35">
      <c r="A8" s="66"/>
      <c r="B8" s="25" t="s">
        <v>52</v>
      </c>
      <c r="C8" s="26"/>
      <c r="D8" s="23"/>
      <c r="E8" s="27"/>
      <c r="F8" s="23"/>
      <c r="G8" s="28"/>
      <c r="H8" s="23"/>
      <c r="I8" s="27"/>
      <c r="J8" s="23"/>
      <c r="K8" s="27"/>
      <c r="L8" s="23"/>
      <c r="M8" s="27"/>
      <c r="N8" s="23"/>
      <c r="O8" s="23">
        <f t="shared" si="0"/>
        <v>0</v>
      </c>
    </row>
    <row r="9" spans="1:15" x14ac:dyDescent="0.35">
      <c r="A9" s="62" t="s">
        <v>53</v>
      </c>
      <c r="B9" s="63"/>
      <c r="C9" s="26"/>
      <c r="D9" s="23"/>
      <c r="E9" s="27"/>
      <c r="F9" s="23"/>
      <c r="G9" s="28"/>
      <c r="H9" s="23"/>
      <c r="I9" s="27"/>
      <c r="J9" s="23"/>
      <c r="K9" s="27"/>
      <c r="L9" s="23"/>
      <c r="M9" s="27"/>
      <c r="N9" s="23"/>
      <c r="O9" s="23">
        <f t="shared" si="0"/>
        <v>0</v>
      </c>
    </row>
    <row r="10" spans="1:15" ht="60.5" x14ac:dyDescent="0.35">
      <c r="A10" s="62" t="s">
        <v>54</v>
      </c>
      <c r="B10" s="63"/>
      <c r="C10" s="26"/>
      <c r="D10" s="23"/>
      <c r="E10" s="27"/>
      <c r="F10" s="23"/>
      <c r="G10" s="28"/>
      <c r="H10" s="23"/>
      <c r="I10" s="27"/>
      <c r="J10" s="23"/>
      <c r="K10" s="29" t="s">
        <v>118</v>
      </c>
      <c r="L10" s="23">
        <f>15+10</f>
        <v>25</v>
      </c>
      <c r="M10" s="27"/>
      <c r="N10" s="23"/>
      <c r="O10" s="23">
        <f t="shared" si="0"/>
        <v>25</v>
      </c>
    </row>
    <row r="11" spans="1:15" ht="24.5" x14ac:dyDescent="0.35">
      <c r="A11" s="62" t="s">
        <v>55</v>
      </c>
      <c r="B11" s="63"/>
      <c r="C11" s="26"/>
      <c r="D11" s="23"/>
      <c r="E11" s="27"/>
      <c r="F11" s="23"/>
      <c r="G11" s="28"/>
      <c r="H11" s="23"/>
      <c r="I11" s="27"/>
      <c r="J11" s="23"/>
      <c r="K11" s="29" t="s">
        <v>119</v>
      </c>
      <c r="L11" s="23">
        <f>15</f>
        <v>15</v>
      </c>
      <c r="M11" s="27"/>
      <c r="N11" s="23"/>
      <c r="O11" s="23">
        <f t="shared" si="0"/>
        <v>15</v>
      </c>
    </row>
    <row r="12" spans="1:15" ht="15.65" customHeight="1" x14ac:dyDescent="0.35">
      <c r="A12" s="62" t="s">
        <v>59</v>
      </c>
      <c r="B12" s="63"/>
      <c r="C12" s="26"/>
      <c r="D12" s="23"/>
      <c r="E12" s="27"/>
      <c r="F12" s="23"/>
      <c r="G12" s="28"/>
      <c r="H12" s="23"/>
      <c r="I12" s="27"/>
      <c r="J12" s="23"/>
      <c r="K12" s="27"/>
      <c r="L12" s="23"/>
      <c r="M12" s="27"/>
      <c r="N12" s="23"/>
      <c r="O12" s="23">
        <f t="shared" si="0"/>
        <v>0</v>
      </c>
    </row>
    <row r="13" spans="1:15" ht="60.5" x14ac:dyDescent="0.35">
      <c r="A13" s="64" t="s">
        <v>63</v>
      </c>
      <c r="B13" s="65"/>
      <c r="C13" s="26"/>
      <c r="D13" s="23"/>
      <c r="E13" s="27"/>
      <c r="F13" s="23"/>
      <c r="G13" s="28"/>
      <c r="H13" s="23"/>
      <c r="I13" s="27"/>
      <c r="J13" s="23"/>
      <c r="K13" s="29" t="s">
        <v>120</v>
      </c>
      <c r="L13" s="23">
        <f>15+15</f>
        <v>30</v>
      </c>
      <c r="M13" s="27"/>
      <c r="N13" s="23"/>
      <c r="O13" s="23">
        <f t="shared" si="0"/>
        <v>30</v>
      </c>
    </row>
    <row r="14" spans="1:15" x14ac:dyDescent="0.35">
      <c r="A14" s="64" t="s">
        <v>64</v>
      </c>
      <c r="B14" s="65"/>
      <c r="C14" s="26"/>
      <c r="D14" s="23"/>
      <c r="E14" s="27"/>
      <c r="F14" s="23"/>
      <c r="G14" s="28"/>
      <c r="H14" s="23"/>
      <c r="I14" s="27"/>
      <c r="J14" s="23"/>
      <c r="K14" s="27"/>
      <c r="L14" s="23"/>
      <c r="M14" s="27"/>
      <c r="N14" s="23"/>
      <c r="O14" s="23">
        <f t="shared" si="0"/>
        <v>0</v>
      </c>
    </row>
    <row r="15" spans="1:15" x14ac:dyDescent="0.35">
      <c r="A15" s="64" t="s">
        <v>65</v>
      </c>
      <c r="B15" s="65"/>
      <c r="C15" s="26"/>
      <c r="D15" s="23"/>
      <c r="E15" s="27"/>
      <c r="F15" s="23"/>
      <c r="G15" s="28"/>
      <c r="H15" s="23"/>
      <c r="I15" s="27"/>
      <c r="J15" s="23"/>
      <c r="K15" s="27"/>
      <c r="L15" s="23"/>
      <c r="M15" s="27"/>
      <c r="N15" s="23"/>
      <c r="O15" s="23">
        <f t="shared" si="0"/>
        <v>0</v>
      </c>
    </row>
    <row r="16" spans="1:15" x14ac:dyDescent="0.35">
      <c r="A16" s="67" t="s">
        <v>39</v>
      </c>
      <c r="B16" s="68"/>
      <c r="C16" s="26"/>
      <c r="D16" s="23">
        <f>SUM(D2:D15)</f>
        <v>0</v>
      </c>
      <c r="E16" s="27"/>
      <c r="F16" s="23">
        <f>SUM(F2:F15)</f>
        <v>0</v>
      </c>
      <c r="G16" s="28"/>
      <c r="H16" s="23">
        <f>SUM(H2:H15)</f>
        <v>1</v>
      </c>
      <c r="I16" s="27"/>
      <c r="J16" s="23">
        <f>SUM(J2:J15)</f>
        <v>0</v>
      </c>
      <c r="K16" s="27"/>
      <c r="L16" s="23">
        <f>SUM(L2:L15)</f>
        <v>70</v>
      </c>
      <c r="M16" s="27"/>
      <c r="N16" s="23">
        <f>SUM(N2:N15)</f>
        <v>0</v>
      </c>
      <c r="O16" s="23">
        <f t="shared" si="0"/>
        <v>71</v>
      </c>
    </row>
    <row r="18" spans="1:14" x14ac:dyDescent="0.35">
      <c r="C18" s="20" t="s">
        <v>45</v>
      </c>
      <c r="E18" s="20" t="s">
        <v>66</v>
      </c>
      <c r="G18" s="20" t="s">
        <v>67</v>
      </c>
      <c r="I18" s="20" t="s">
        <v>68</v>
      </c>
      <c r="K18" s="20" t="s">
        <v>69</v>
      </c>
      <c r="M18" s="20" t="s">
        <v>39</v>
      </c>
      <c r="N18" s="19"/>
    </row>
    <row r="19" spans="1:14" ht="15.65" customHeight="1" x14ac:dyDescent="0.35">
      <c r="A19" s="66" t="s">
        <v>46</v>
      </c>
      <c r="B19" s="21" t="s">
        <v>47</v>
      </c>
      <c r="C19" s="22"/>
      <c r="D19" s="23"/>
      <c r="E19" s="24"/>
      <c r="F19" s="23"/>
      <c r="G19" s="22"/>
      <c r="H19" s="23"/>
      <c r="I19" s="22"/>
      <c r="J19" s="23"/>
      <c r="K19" s="22"/>
      <c r="L19" s="23"/>
      <c r="M19" s="23">
        <f>D19+F19+H19+J19+L19</f>
        <v>0</v>
      </c>
      <c r="N19" s="19"/>
    </row>
    <row r="20" spans="1:14" x14ac:dyDescent="0.35">
      <c r="A20" s="66"/>
      <c r="B20" s="25" t="s">
        <v>48</v>
      </c>
      <c r="C20" s="26"/>
      <c r="D20" s="23"/>
      <c r="E20" s="27"/>
      <c r="F20" s="23"/>
      <c r="G20" s="28"/>
      <c r="H20" s="23"/>
      <c r="I20" s="27"/>
      <c r="J20" s="23"/>
      <c r="K20" s="27"/>
      <c r="L20" s="23"/>
      <c r="M20" s="23">
        <f t="shared" ref="M20:M33" si="1">D20+F20+H20+J20+L20</f>
        <v>0</v>
      </c>
      <c r="N20" s="19"/>
    </row>
    <row r="21" spans="1:14" ht="15.65" customHeight="1" x14ac:dyDescent="0.35">
      <c r="A21" s="66" t="s">
        <v>49</v>
      </c>
      <c r="B21" s="21" t="s">
        <v>47</v>
      </c>
      <c r="C21" s="22"/>
      <c r="D21" s="23"/>
      <c r="E21" s="24"/>
      <c r="F21" s="23"/>
      <c r="G21" s="22"/>
      <c r="H21" s="23"/>
      <c r="I21" s="22"/>
      <c r="J21" s="23"/>
      <c r="K21" s="22"/>
      <c r="L21" s="23"/>
      <c r="M21" s="23">
        <f t="shared" si="1"/>
        <v>0</v>
      </c>
      <c r="N21" s="19"/>
    </row>
    <row r="22" spans="1:14" x14ac:dyDescent="0.35">
      <c r="A22" s="66"/>
      <c r="B22" s="25" t="s">
        <v>48</v>
      </c>
      <c r="C22" s="26"/>
      <c r="D22" s="23"/>
      <c r="E22" s="27"/>
      <c r="F22" s="23"/>
      <c r="G22" s="28"/>
      <c r="H22" s="23"/>
      <c r="I22" s="27"/>
      <c r="J22" s="23"/>
      <c r="K22" s="27"/>
      <c r="L22" s="23"/>
      <c r="M22" s="23">
        <f t="shared" si="1"/>
        <v>0</v>
      </c>
      <c r="N22" s="19"/>
    </row>
    <row r="23" spans="1:14" ht="15.65" customHeight="1" x14ac:dyDescent="0.35">
      <c r="A23" s="66" t="s">
        <v>51</v>
      </c>
      <c r="B23" s="25" t="s">
        <v>47</v>
      </c>
      <c r="C23" s="26"/>
      <c r="D23" s="23"/>
      <c r="E23" s="27"/>
      <c r="F23" s="23"/>
      <c r="G23" s="28"/>
      <c r="H23" s="23"/>
      <c r="I23" s="27"/>
      <c r="J23" s="23"/>
      <c r="K23" s="27"/>
      <c r="L23" s="23"/>
      <c r="M23" s="23">
        <f t="shared" si="1"/>
        <v>0</v>
      </c>
      <c r="N23" s="19"/>
    </row>
    <row r="24" spans="1:14" x14ac:dyDescent="0.35">
      <c r="A24" s="66"/>
      <c r="B24" s="25" t="s">
        <v>48</v>
      </c>
      <c r="C24" s="26"/>
      <c r="D24" s="23"/>
      <c r="E24" s="27"/>
      <c r="F24" s="23"/>
      <c r="G24" s="28"/>
      <c r="H24" s="23"/>
      <c r="I24" s="27"/>
      <c r="J24" s="23"/>
      <c r="K24" s="27"/>
      <c r="L24" s="23"/>
      <c r="M24" s="23">
        <f t="shared" si="1"/>
        <v>0</v>
      </c>
      <c r="N24" s="19"/>
    </row>
    <row r="25" spans="1:14" x14ac:dyDescent="0.35">
      <c r="A25" s="66"/>
      <c r="B25" s="25" t="s">
        <v>52</v>
      </c>
      <c r="C25" s="26"/>
      <c r="D25" s="23"/>
      <c r="E25" s="27"/>
      <c r="F25" s="23"/>
      <c r="G25" s="28"/>
      <c r="H25" s="23"/>
      <c r="I25" s="27"/>
      <c r="J25" s="23"/>
      <c r="K25" s="27"/>
      <c r="L25" s="23"/>
      <c r="M25" s="23">
        <f t="shared" si="1"/>
        <v>0</v>
      </c>
      <c r="N25" s="19"/>
    </row>
    <row r="26" spans="1:14" x14ac:dyDescent="0.35">
      <c r="A26" s="62" t="s">
        <v>53</v>
      </c>
      <c r="B26" s="63"/>
      <c r="C26" s="26"/>
      <c r="D26" s="23"/>
      <c r="E26" s="27"/>
      <c r="F26" s="23"/>
      <c r="G26" s="28"/>
      <c r="H26" s="23"/>
      <c r="I26" s="27"/>
      <c r="J26" s="23"/>
      <c r="K26" s="27"/>
      <c r="L26" s="23"/>
      <c r="M26" s="23">
        <f t="shared" si="1"/>
        <v>0</v>
      </c>
      <c r="N26" s="19"/>
    </row>
    <row r="27" spans="1:14" x14ac:dyDescent="0.35">
      <c r="A27" s="62" t="s">
        <v>54</v>
      </c>
      <c r="B27" s="63"/>
      <c r="C27" s="26"/>
      <c r="D27" s="23"/>
      <c r="E27" s="27"/>
      <c r="F27" s="23"/>
      <c r="G27" s="28"/>
      <c r="H27" s="23"/>
      <c r="I27" s="27"/>
      <c r="J27" s="23"/>
      <c r="K27" s="27"/>
      <c r="L27" s="23"/>
      <c r="M27" s="23">
        <f t="shared" si="1"/>
        <v>0</v>
      </c>
      <c r="N27" s="19"/>
    </row>
    <row r="28" spans="1:14" x14ac:dyDescent="0.35">
      <c r="A28" s="62" t="s">
        <v>55</v>
      </c>
      <c r="B28" s="63"/>
      <c r="C28" s="26"/>
      <c r="D28" s="23"/>
      <c r="E28" s="27"/>
      <c r="F28" s="23"/>
      <c r="G28" s="28"/>
      <c r="H28" s="23"/>
      <c r="I28" s="27"/>
      <c r="J28" s="23"/>
      <c r="K28" s="27"/>
      <c r="L28" s="23"/>
      <c r="M28" s="23">
        <f t="shared" si="1"/>
        <v>0</v>
      </c>
      <c r="N28" s="19"/>
    </row>
    <row r="29" spans="1:14" ht="15.65" customHeight="1" x14ac:dyDescent="0.35">
      <c r="A29" s="62" t="s">
        <v>59</v>
      </c>
      <c r="B29" s="63"/>
      <c r="C29" s="26"/>
      <c r="D29" s="23"/>
      <c r="E29" s="27"/>
      <c r="F29" s="23"/>
      <c r="G29" s="28"/>
      <c r="H29" s="23"/>
      <c r="I29" s="27"/>
      <c r="J29" s="23"/>
      <c r="K29" s="27"/>
      <c r="L29" s="23"/>
      <c r="M29" s="23">
        <f t="shared" si="1"/>
        <v>0</v>
      </c>
      <c r="N29" s="19"/>
    </row>
    <row r="30" spans="1:14" x14ac:dyDescent="0.35">
      <c r="A30" s="64" t="s">
        <v>63</v>
      </c>
      <c r="B30" s="65"/>
      <c r="C30" s="26"/>
      <c r="D30" s="23"/>
      <c r="E30" s="27"/>
      <c r="F30" s="23"/>
      <c r="G30" s="28"/>
      <c r="H30" s="23"/>
      <c r="I30" s="27"/>
      <c r="J30" s="23"/>
      <c r="K30" s="27"/>
      <c r="L30" s="23"/>
      <c r="M30" s="23">
        <f t="shared" si="1"/>
        <v>0</v>
      </c>
      <c r="N30" s="19"/>
    </row>
    <row r="31" spans="1:14" x14ac:dyDescent="0.35">
      <c r="A31" s="64" t="s">
        <v>64</v>
      </c>
      <c r="B31" s="65"/>
      <c r="C31" s="26"/>
      <c r="D31" s="23"/>
      <c r="E31" s="27"/>
      <c r="F31" s="23"/>
      <c r="G31" s="28"/>
      <c r="H31" s="23"/>
      <c r="I31" s="27"/>
      <c r="J31" s="23"/>
      <c r="K31" s="27"/>
      <c r="L31" s="23"/>
      <c r="M31" s="23">
        <f t="shared" si="1"/>
        <v>0</v>
      </c>
      <c r="N31" s="19"/>
    </row>
    <row r="32" spans="1:14" x14ac:dyDescent="0.35">
      <c r="A32" s="64" t="s">
        <v>65</v>
      </c>
      <c r="B32" s="65"/>
      <c r="C32" s="26"/>
      <c r="D32" s="23"/>
      <c r="E32" s="27"/>
      <c r="F32" s="23"/>
      <c r="G32" s="28"/>
      <c r="H32" s="23"/>
      <c r="I32" s="27"/>
      <c r="J32" s="23"/>
      <c r="K32" s="27"/>
      <c r="L32" s="23"/>
      <c r="M32" s="23">
        <f t="shared" si="1"/>
        <v>0</v>
      </c>
      <c r="N32" s="19"/>
    </row>
    <row r="33" spans="1:14" x14ac:dyDescent="0.35">
      <c r="A33" s="67" t="s">
        <v>39</v>
      </c>
      <c r="B33" s="68"/>
      <c r="C33" s="26"/>
      <c r="D33" s="23">
        <f>SUM(D19:D32)</f>
        <v>0</v>
      </c>
      <c r="E33" s="27"/>
      <c r="F33" s="23">
        <f>SUM(F19:F32)</f>
        <v>0</v>
      </c>
      <c r="G33" s="28"/>
      <c r="H33" s="23">
        <f>SUM(H19:H32)</f>
        <v>0</v>
      </c>
      <c r="I33" s="27"/>
      <c r="J33" s="23">
        <f>SUM(J19:J32)</f>
        <v>0</v>
      </c>
      <c r="K33" s="27"/>
      <c r="L33" s="23">
        <f>SUM(L19:L32)</f>
        <v>0</v>
      </c>
      <c r="M33" s="23">
        <f t="shared" si="1"/>
        <v>0</v>
      </c>
      <c r="N33" s="19"/>
    </row>
  </sheetData>
  <mergeCells count="22"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  <mergeCell ref="A19:A20"/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activeCell="M13" sqref="M13"/>
    </sheetView>
  </sheetViews>
  <sheetFormatPr defaultRowHeight="14.5" x14ac:dyDescent="0.35"/>
  <cols>
    <col min="1" max="1" width="26.26953125" style="19" customWidth="1"/>
    <col min="2" max="3" width="15.453125" style="19" customWidth="1"/>
    <col min="4" max="4" width="6.54296875" style="20" customWidth="1"/>
    <col min="5" max="5" width="15.453125" style="19" customWidth="1"/>
    <col min="6" max="6" width="6.54296875" style="20" customWidth="1"/>
    <col min="7" max="7" width="15.453125" style="19" customWidth="1"/>
    <col min="8" max="8" width="6.54296875" style="20" customWidth="1"/>
    <col min="9" max="9" width="15.453125" style="19" customWidth="1"/>
    <col min="10" max="10" width="6.54296875" style="20" customWidth="1"/>
    <col min="11" max="11" width="15.453125" style="19" customWidth="1"/>
    <col min="12" max="12" width="6.54296875" style="20" customWidth="1"/>
    <col min="13" max="13" width="15.453125" style="19" customWidth="1"/>
    <col min="14" max="14" width="6.54296875" style="20" customWidth="1"/>
    <col min="15" max="15" width="15.453125" style="20" customWidth="1"/>
    <col min="16" max="114" width="9.1796875" customWidth="1"/>
  </cols>
  <sheetData>
    <row r="1" spans="1:15" x14ac:dyDescent="0.35">
      <c r="C1" s="20" t="s">
        <v>40</v>
      </c>
      <c r="E1" s="20" t="s">
        <v>41</v>
      </c>
      <c r="G1" s="20" t="s">
        <v>42</v>
      </c>
      <c r="I1" s="20" t="s">
        <v>43</v>
      </c>
      <c r="K1" s="20" t="s">
        <v>44</v>
      </c>
      <c r="M1" s="20" t="s">
        <v>45</v>
      </c>
      <c r="O1" s="20" t="s">
        <v>39</v>
      </c>
    </row>
    <row r="2" spans="1:15" ht="15.65" customHeight="1" x14ac:dyDescent="0.35">
      <c r="A2" s="66" t="s">
        <v>46</v>
      </c>
      <c r="B2" s="21" t="s">
        <v>47</v>
      </c>
      <c r="C2" s="22"/>
      <c r="D2" s="23"/>
      <c r="E2" s="24"/>
      <c r="F2" s="23"/>
      <c r="G2" s="22"/>
      <c r="H2" s="23"/>
      <c r="I2" s="22"/>
      <c r="J2" s="23"/>
      <c r="K2" s="22"/>
      <c r="L2" s="23"/>
      <c r="M2" s="22"/>
      <c r="N2" s="23"/>
      <c r="O2" s="23">
        <f>D2+F2+H2+J2+L2+N2</f>
        <v>0</v>
      </c>
    </row>
    <row r="3" spans="1:15" s="1" customFormat="1" ht="15.5" x14ac:dyDescent="0.35">
      <c r="A3" s="66"/>
      <c r="B3" s="25" t="s">
        <v>48</v>
      </c>
      <c r="C3" s="26"/>
      <c r="D3" s="23"/>
      <c r="E3" s="27"/>
      <c r="F3" s="23"/>
      <c r="G3" s="28"/>
      <c r="H3" s="23"/>
      <c r="I3" s="27"/>
      <c r="J3" s="23"/>
      <c r="K3" s="27"/>
      <c r="L3" s="23"/>
      <c r="M3" s="27"/>
      <c r="N3" s="23"/>
      <c r="O3" s="23">
        <f t="shared" ref="O3:O16" si="0">D3+F3+H3+J3+L3+N3</f>
        <v>0</v>
      </c>
    </row>
    <row r="4" spans="1:15" s="1" customFormat="1" ht="27" customHeight="1" x14ac:dyDescent="0.35">
      <c r="A4" s="66" t="s">
        <v>49</v>
      </c>
      <c r="B4" s="21" t="s">
        <v>47</v>
      </c>
      <c r="C4" s="22"/>
      <c r="D4" s="23"/>
      <c r="E4" s="24"/>
      <c r="F4" s="23"/>
      <c r="G4" s="22"/>
      <c r="H4" s="23"/>
      <c r="I4" s="30" t="s">
        <v>50</v>
      </c>
      <c r="J4" s="23">
        <f>10+6</f>
        <v>16</v>
      </c>
      <c r="K4" s="22"/>
      <c r="L4" s="23"/>
      <c r="M4" s="22"/>
      <c r="N4" s="23"/>
      <c r="O4" s="23">
        <f t="shared" si="0"/>
        <v>16</v>
      </c>
    </row>
    <row r="5" spans="1:15" s="1" customFormat="1" ht="15.5" x14ac:dyDescent="0.35">
      <c r="A5" s="66"/>
      <c r="B5" s="25" t="s">
        <v>48</v>
      </c>
      <c r="C5" s="26"/>
      <c r="D5" s="23"/>
      <c r="E5" s="27"/>
      <c r="F5" s="23"/>
      <c r="G5" s="28"/>
      <c r="H5" s="23"/>
      <c r="I5" s="27"/>
      <c r="J5" s="23"/>
      <c r="K5" s="27"/>
      <c r="L5" s="23"/>
      <c r="M5" s="27"/>
      <c r="N5" s="23"/>
      <c r="O5" s="23">
        <f t="shared" si="0"/>
        <v>0</v>
      </c>
    </row>
    <row r="6" spans="1:15" s="1" customFormat="1" ht="15.65" customHeight="1" x14ac:dyDescent="0.35">
      <c r="A6" s="66" t="s">
        <v>51</v>
      </c>
      <c r="B6" s="25" t="s">
        <v>47</v>
      </c>
      <c r="C6" s="26"/>
      <c r="D6" s="23"/>
      <c r="E6" s="27"/>
      <c r="F6" s="23"/>
      <c r="G6" s="28"/>
      <c r="H6" s="23"/>
      <c r="I6" s="27"/>
      <c r="J6" s="23"/>
      <c r="K6" s="27"/>
      <c r="L6" s="23"/>
      <c r="M6" s="27"/>
      <c r="N6" s="23"/>
      <c r="O6" s="23">
        <f t="shared" si="0"/>
        <v>0</v>
      </c>
    </row>
    <row r="7" spans="1:15" s="1" customFormat="1" ht="15.5" x14ac:dyDescent="0.35">
      <c r="A7" s="66"/>
      <c r="B7" s="25" t="s">
        <v>48</v>
      </c>
      <c r="C7" s="26"/>
      <c r="D7" s="23"/>
      <c r="E7" s="27"/>
      <c r="F7" s="23"/>
      <c r="G7" s="28"/>
      <c r="H7" s="23"/>
      <c r="I7" s="27"/>
      <c r="J7" s="23"/>
      <c r="K7" s="27"/>
      <c r="L7" s="23"/>
      <c r="M7" s="27"/>
      <c r="N7" s="23"/>
      <c r="O7" s="23">
        <f t="shared" si="0"/>
        <v>0</v>
      </c>
    </row>
    <row r="8" spans="1:15" s="1" customFormat="1" ht="15.5" x14ac:dyDescent="0.35">
      <c r="A8" s="66"/>
      <c r="B8" s="25" t="s">
        <v>52</v>
      </c>
      <c r="C8" s="26"/>
      <c r="D8" s="23"/>
      <c r="E8" s="27"/>
      <c r="F8" s="23"/>
      <c r="G8" s="28"/>
      <c r="H8" s="23"/>
      <c r="I8" s="27"/>
      <c r="J8" s="23"/>
      <c r="K8" s="27"/>
      <c r="L8" s="23"/>
      <c r="M8" s="27"/>
      <c r="N8" s="23"/>
      <c r="O8" s="23">
        <f t="shared" si="0"/>
        <v>0</v>
      </c>
    </row>
    <row r="9" spans="1:15" s="1" customFormat="1" ht="15.5" x14ac:dyDescent="0.35">
      <c r="A9" s="62" t="s">
        <v>53</v>
      </c>
      <c r="B9" s="63"/>
      <c r="C9" s="26"/>
      <c r="D9" s="23"/>
      <c r="E9" s="27"/>
      <c r="F9" s="23"/>
      <c r="G9" s="28"/>
      <c r="H9" s="23"/>
      <c r="I9" s="27"/>
      <c r="J9" s="23"/>
      <c r="K9" s="27"/>
      <c r="L9" s="23"/>
      <c r="M9" s="27"/>
      <c r="N9" s="23"/>
      <c r="O9" s="23">
        <f t="shared" si="0"/>
        <v>0</v>
      </c>
    </row>
    <row r="10" spans="1:15" s="1" customFormat="1" ht="15.5" x14ac:dyDescent="0.35">
      <c r="A10" s="62" t="s">
        <v>54</v>
      </c>
      <c r="B10" s="63"/>
      <c r="C10" s="26"/>
      <c r="D10" s="23"/>
      <c r="E10" s="27"/>
      <c r="F10" s="23"/>
      <c r="G10" s="28"/>
      <c r="H10" s="23"/>
      <c r="I10" s="27"/>
      <c r="J10" s="23"/>
      <c r="K10" s="27"/>
      <c r="L10" s="23"/>
      <c r="M10" s="27"/>
      <c r="N10" s="23"/>
      <c r="O10" s="23">
        <f t="shared" si="0"/>
        <v>0</v>
      </c>
    </row>
    <row r="11" spans="1:15" s="1" customFormat="1" ht="24.5" x14ac:dyDescent="0.35">
      <c r="A11" s="62" t="s">
        <v>55</v>
      </c>
      <c r="B11" s="63"/>
      <c r="C11" s="30" t="s">
        <v>56</v>
      </c>
      <c r="D11" s="23">
        <f>5</f>
        <v>5</v>
      </c>
      <c r="E11" s="30" t="s">
        <v>56</v>
      </c>
      <c r="F11" s="23">
        <f>5</f>
        <v>5</v>
      </c>
      <c r="G11" s="30" t="s">
        <v>56</v>
      </c>
      <c r="H11" s="23">
        <f>5</f>
        <v>5</v>
      </c>
      <c r="I11" s="30" t="s">
        <v>57</v>
      </c>
      <c r="J11" s="23">
        <f>15</f>
        <v>15</v>
      </c>
      <c r="K11" s="29" t="s">
        <v>58</v>
      </c>
      <c r="L11" s="23">
        <f>5</f>
        <v>5</v>
      </c>
      <c r="M11" s="27"/>
      <c r="N11" s="23"/>
      <c r="O11" s="23">
        <f t="shared" si="0"/>
        <v>35</v>
      </c>
    </row>
    <row r="12" spans="1:15" s="1" customFormat="1" ht="15.65" customHeight="1" x14ac:dyDescent="0.35">
      <c r="A12" s="62" t="s">
        <v>59</v>
      </c>
      <c r="B12" s="63"/>
      <c r="C12" s="29" t="s">
        <v>60</v>
      </c>
      <c r="D12" s="23">
        <f>30</f>
        <v>30</v>
      </c>
      <c r="E12" s="29" t="s">
        <v>61</v>
      </c>
      <c r="F12" s="23">
        <f>45</f>
        <v>45</v>
      </c>
      <c r="G12" s="28"/>
      <c r="H12" s="23"/>
      <c r="I12" s="29" t="s">
        <v>62</v>
      </c>
      <c r="J12" s="23">
        <f>20</f>
        <v>20</v>
      </c>
      <c r="K12" s="27"/>
      <c r="L12" s="23"/>
      <c r="M12" s="27"/>
      <c r="N12" s="23"/>
      <c r="O12" s="23">
        <f t="shared" si="0"/>
        <v>95</v>
      </c>
    </row>
    <row r="13" spans="1:15" s="1" customFormat="1" ht="15.5" x14ac:dyDescent="0.35">
      <c r="A13" s="64" t="s">
        <v>63</v>
      </c>
      <c r="B13" s="65"/>
      <c r="C13" s="26"/>
      <c r="D13" s="23"/>
      <c r="E13" s="27"/>
      <c r="F13" s="23"/>
      <c r="G13" s="28"/>
      <c r="H13" s="23"/>
      <c r="I13" s="27"/>
      <c r="J13" s="23"/>
      <c r="K13" s="27"/>
      <c r="L13" s="23"/>
      <c r="M13" s="27"/>
      <c r="N13" s="23"/>
      <c r="O13" s="23">
        <f t="shared" si="0"/>
        <v>0</v>
      </c>
    </row>
    <row r="14" spans="1:15" s="1" customFormat="1" ht="15.5" x14ac:dyDescent="0.35">
      <c r="A14" s="64" t="s">
        <v>64</v>
      </c>
      <c r="B14" s="65"/>
      <c r="C14" s="26"/>
      <c r="D14" s="23"/>
      <c r="E14" s="27"/>
      <c r="F14" s="23"/>
      <c r="G14" s="28"/>
      <c r="H14" s="23"/>
      <c r="I14" s="27"/>
      <c r="J14" s="23"/>
      <c r="K14" s="27"/>
      <c r="L14" s="23"/>
      <c r="M14" s="27"/>
      <c r="N14" s="23"/>
      <c r="O14" s="23">
        <f t="shared" si="0"/>
        <v>0</v>
      </c>
    </row>
    <row r="15" spans="1:15" s="1" customFormat="1" ht="15.5" x14ac:dyDescent="0.35">
      <c r="A15" s="64" t="s">
        <v>65</v>
      </c>
      <c r="B15" s="65"/>
      <c r="C15" s="26"/>
      <c r="D15" s="23"/>
      <c r="E15" s="27"/>
      <c r="F15" s="23"/>
      <c r="G15" s="28"/>
      <c r="H15" s="23"/>
      <c r="I15" s="27"/>
      <c r="J15" s="23"/>
      <c r="K15" s="27"/>
      <c r="L15" s="23"/>
      <c r="M15" s="27"/>
      <c r="N15" s="23"/>
      <c r="O15" s="23">
        <f t="shared" si="0"/>
        <v>0</v>
      </c>
    </row>
    <row r="16" spans="1:15" s="1" customFormat="1" ht="15.5" x14ac:dyDescent="0.35">
      <c r="A16" s="67" t="s">
        <v>39</v>
      </c>
      <c r="B16" s="68"/>
      <c r="C16" s="26"/>
      <c r="D16" s="23">
        <f>SUM(D2:D15)</f>
        <v>35</v>
      </c>
      <c r="E16" s="27"/>
      <c r="F16" s="23">
        <f>SUM(F2:F15)</f>
        <v>50</v>
      </c>
      <c r="G16" s="28"/>
      <c r="H16" s="23">
        <f>SUM(H2:H15)</f>
        <v>5</v>
      </c>
      <c r="I16" s="27"/>
      <c r="J16" s="23">
        <f>SUM(J2:J15)</f>
        <v>51</v>
      </c>
      <c r="K16" s="27"/>
      <c r="L16" s="23">
        <f>SUM(L2:L15)</f>
        <v>5</v>
      </c>
      <c r="M16" s="27"/>
      <c r="N16" s="23">
        <f>SUM(N2:N15)</f>
        <v>0</v>
      </c>
      <c r="O16" s="23">
        <f t="shared" si="0"/>
        <v>146</v>
      </c>
    </row>
    <row r="17" spans="1:15" s="1" customFormat="1" ht="15.5" x14ac:dyDescent="0.35">
      <c r="A17" s="19"/>
      <c r="B17" s="19"/>
      <c r="C17" s="19"/>
      <c r="D17" s="20"/>
      <c r="E17" s="19"/>
      <c r="F17" s="20"/>
      <c r="G17" s="19"/>
      <c r="H17" s="20"/>
      <c r="I17" s="19"/>
      <c r="J17" s="20"/>
      <c r="K17" s="19"/>
      <c r="L17" s="20"/>
      <c r="M17" s="19"/>
      <c r="N17" s="20"/>
      <c r="O17" s="20"/>
    </row>
    <row r="18" spans="1:15" s="1" customFormat="1" ht="15.5" x14ac:dyDescent="0.35">
      <c r="A18" s="19"/>
      <c r="B18" s="19"/>
      <c r="C18" s="20" t="s">
        <v>45</v>
      </c>
      <c r="D18" s="20"/>
      <c r="E18" s="20" t="s">
        <v>66</v>
      </c>
      <c r="F18" s="20"/>
      <c r="G18" s="20" t="s">
        <v>67</v>
      </c>
      <c r="H18" s="20"/>
      <c r="I18" s="20" t="s">
        <v>68</v>
      </c>
      <c r="J18" s="20"/>
      <c r="K18" s="20" t="s">
        <v>69</v>
      </c>
      <c r="L18" s="20"/>
      <c r="M18" s="20" t="s">
        <v>39</v>
      </c>
      <c r="N18" s="19"/>
      <c r="O18" s="20"/>
    </row>
    <row r="19" spans="1:15" s="1" customFormat="1" ht="15.65" customHeight="1" x14ac:dyDescent="0.35">
      <c r="A19" s="66" t="s">
        <v>46</v>
      </c>
      <c r="B19" s="21" t="s">
        <v>47</v>
      </c>
      <c r="C19" s="22"/>
      <c r="D19" s="23"/>
      <c r="E19" s="24"/>
      <c r="F19" s="23"/>
      <c r="G19" s="22"/>
      <c r="H19" s="23"/>
      <c r="I19" s="22"/>
      <c r="J19" s="23"/>
      <c r="K19" s="22"/>
      <c r="L19" s="23"/>
      <c r="M19" s="23">
        <f>D19+F19+H19+J19+L19</f>
        <v>0</v>
      </c>
      <c r="N19" s="19"/>
      <c r="O19" s="20"/>
    </row>
    <row r="20" spans="1:15" s="1" customFormat="1" ht="15.5" x14ac:dyDescent="0.35">
      <c r="A20" s="66"/>
      <c r="B20" s="25" t="s">
        <v>48</v>
      </c>
      <c r="C20" s="26"/>
      <c r="D20" s="23"/>
      <c r="E20" s="27"/>
      <c r="F20" s="23"/>
      <c r="G20" s="28"/>
      <c r="H20" s="23"/>
      <c r="I20" s="27"/>
      <c r="J20" s="23"/>
      <c r="K20" s="27"/>
      <c r="L20" s="23"/>
      <c r="M20" s="23">
        <f t="shared" ref="M20:M33" si="1">D20+F20+H20+J20+L20</f>
        <v>0</v>
      </c>
      <c r="N20" s="19"/>
      <c r="O20" s="20"/>
    </row>
    <row r="21" spans="1:15" s="1" customFormat="1" ht="15.65" customHeight="1" x14ac:dyDescent="0.35">
      <c r="A21" s="66" t="s">
        <v>49</v>
      </c>
      <c r="B21" s="21" t="s">
        <v>47</v>
      </c>
      <c r="C21" s="22"/>
      <c r="D21" s="23"/>
      <c r="E21" s="24"/>
      <c r="F21" s="23"/>
      <c r="G21" s="22"/>
      <c r="H21" s="23"/>
      <c r="I21" s="22"/>
      <c r="J21" s="23"/>
      <c r="K21" s="22"/>
      <c r="L21" s="23"/>
      <c r="M21" s="23">
        <f t="shared" si="1"/>
        <v>0</v>
      </c>
      <c r="N21" s="19"/>
      <c r="O21" s="20"/>
    </row>
    <row r="22" spans="1:15" s="1" customFormat="1" ht="15.5" x14ac:dyDescent="0.35">
      <c r="A22" s="66"/>
      <c r="B22" s="25" t="s">
        <v>48</v>
      </c>
      <c r="C22" s="26"/>
      <c r="D22" s="23"/>
      <c r="E22" s="27"/>
      <c r="F22" s="23"/>
      <c r="G22" s="28"/>
      <c r="H22" s="23"/>
      <c r="I22" s="27"/>
      <c r="J22" s="23"/>
      <c r="K22" s="27"/>
      <c r="L22" s="23"/>
      <c r="M22" s="23">
        <f t="shared" si="1"/>
        <v>0</v>
      </c>
      <c r="N22" s="19"/>
      <c r="O22" s="20"/>
    </row>
    <row r="23" spans="1:15" ht="15.65" customHeight="1" x14ac:dyDescent="0.35">
      <c r="A23" s="66" t="s">
        <v>51</v>
      </c>
      <c r="B23" s="25" t="s">
        <v>47</v>
      </c>
      <c r="C23" s="26"/>
      <c r="D23" s="23"/>
      <c r="E23" s="27"/>
      <c r="F23" s="23"/>
      <c r="G23" s="28"/>
      <c r="H23" s="23"/>
      <c r="I23" s="27"/>
      <c r="J23" s="23"/>
      <c r="K23" s="27"/>
      <c r="L23" s="23"/>
      <c r="M23" s="23">
        <f t="shared" si="1"/>
        <v>0</v>
      </c>
      <c r="N23" s="19"/>
    </row>
    <row r="24" spans="1:15" x14ac:dyDescent="0.35">
      <c r="A24" s="66"/>
      <c r="B24" s="25" t="s">
        <v>48</v>
      </c>
      <c r="C24" s="26"/>
      <c r="D24" s="23"/>
      <c r="E24" s="27"/>
      <c r="F24" s="23"/>
      <c r="G24" s="28"/>
      <c r="H24" s="23"/>
      <c r="I24" s="27"/>
      <c r="J24" s="23"/>
      <c r="K24" s="27"/>
      <c r="L24" s="23"/>
      <c r="M24" s="23">
        <f t="shared" si="1"/>
        <v>0</v>
      </c>
      <c r="N24" s="19"/>
    </row>
    <row r="25" spans="1:15" x14ac:dyDescent="0.35">
      <c r="A25" s="66"/>
      <c r="B25" s="25" t="s">
        <v>52</v>
      </c>
      <c r="C25" s="26"/>
      <c r="D25" s="23"/>
      <c r="E25" s="27"/>
      <c r="F25" s="23"/>
      <c r="G25" s="28"/>
      <c r="H25" s="23"/>
      <c r="I25" s="27"/>
      <c r="J25" s="23"/>
      <c r="K25" s="27"/>
      <c r="L25" s="23"/>
      <c r="M25" s="23">
        <f t="shared" si="1"/>
        <v>0</v>
      </c>
      <c r="N25" s="19"/>
    </row>
    <row r="26" spans="1:15" x14ac:dyDescent="0.35">
      <c r="A26" s="62" t="s">
        <v>53</v>
      </c>
      <c r="B26" s="63"/>
      <c r="C26" s="26"/>
      <c r="D26" s="23"/>
      <c r="E26" s="27"/>
      <c r="F26" s="23"/>
      <c r="G26" s="28"/>
      <c r="H26" s="23"/>
      <c r="I26" s="27"/>
      <c r="J26" s="23"/>
      <c r="K26" s="27"/>
      <c r="L26" s="23"/>
      <c r="M26" s="23">
        <f t="shared" si="1"/>
        <v>0</v>
      </c>
      <c r="N26" s="19"/>
    </row>
    <row r="27" spans="1:15" x14ac:dyDescent="0.35">
      <c r="A27" s="62" t="s">
        <v>54</v>
      </c>
      <c r="B27" s="63"/>
      <c r="C27" s="26"/>
      <c r="D27" s="23"/>
      <c r="E27" s="27"/>
      <c r="F27" s="23"/>
      <c r="G27" s="28"/>
      <c r="H27" s="23"/>
      <c r="I27" s="27"/>
      <c r="J27" s="23"/>
      <c r="K27" s="27"/>
      <c r="L27" s="23"/>
      <c r="M27" s="23">
        <f t="shared" si="1"/>
        <v>0</v>
      </c>
      <c r="N27" s="19"/>
    </row>
    <row r="28" spans="1:15" x14ac:dyDescent="0.35">
      <c r="A28" s="62" t="s">
        <v>55</v>
      </c>
      <c r="B28" s="63"/>
      <c r="C28" s="26"/>
      <c r="D28" s="23"/>
      <c r="E28" s="27"/>
      <c r="F28" s="23"/>
      <c r="G28" s="28"/>
      <c r="H28" s="23"/>
      <c r="I28" s="27"/>
      <c r="J28" s="23"/>
      <c r="K28" s="27"/>
      <c r="L28" s="23"/>
      <c r="M28" s="23">
        <f t="shared" si="1"/>
        <v>0</v>
      </c>
      <c r="N28" s="19"/>
    </row>
    <row r="29" spans="1:15" ht="15.65" customHeight="1" x14ac:dyDescent="0.35">
      <c r="A29" s="62" t="s">
        <v>59</v>
      </c>
      <c r="B29" s="63"/>
      <c r="C29" s="26"/>
      <c r="D29" s="23"/>
      <c r="E29" s="27"/>
      <c r="F29" s="23"/>
      <c r="G29" s="28"/>
      <c r="H29" s="23"/>
      <c r="I29" s="27"/>
      <c r="J29" s="23"/>
      <c r="K29" s="27"/>
      <c r="L29" s="23"/>
      <c r="M29" s="23">
        <f t="shared" si="1"/>
        <v>0</v>
      </c>
      <c r="N29" s="19"/>
    </row>
    <row r="30" spans="1:15" x14ac:dyDescent="0.35">
      <c r="A30" s="64" t="s">
        <v>63</v>
      </c>
      <c r="B30" s="65"/>
      <c r="C30" s="26"/>
      <c r="D30" s="23"/>
      <c r="E30" s="27"/>
      <c r="F30" s="23"/>
      <c r="G30" s="28"/>
      <c r="H30" s="23"/>
      <c r="I30" s="27"/>
      <c r="J30" s="23"/>
      <c r="K30" s="27"/>
      <c r="L30" s="23"/>
      <c r="M30" s="23">
        <f t="shared" si="1"/>
        <v>0</v>
      </c>
      <c r="N30" s="19"/>
    </row>
    <row r="31" spans="1:15" x14ac:dyDescent="0.35">
      <c r="A31" s="64" t="s">
        <v>64</v>
      </c>
      <c r="B31" s="65"/>
      <c r="C31" s="26"/>
      <c r="D31" s="23"/>
      <c r="E31" s="27"/>
      <c r="F31" s="23"/>
      <c r="G31" s="28"/>
      <c r="H31" s="23"/>
      <c r="I31" s="27"/>
      <c r="J31" s="23"/>
      <c r="K31" s="27"/>
      <c r="L31" s="23"/>
      <c r="M31" s="23">
        <f t="shared" si="1"/>
        <v>0</v>
      </c>
      <c r="N31" s="19"/>
    </row>
    <row r="32" spans="1:15" x14ac:dyDescent="0.35">
      <c r="A32" s="64" t="s">
        <v>65</v>
      </c>
      <c r="B32" s="65"/>
      <c r="C32" s="26"/>
      <c r="D32" s="23"/>
      <c r="E32" s="27"/>
      <c r="F32" s="23"/>
      <c r="G32" s="28"/>
      <c r="H32" s="23"/>
      <c r="I32" s="27"/>
      <c r="J32" s="23"/>
      <c r="K32" s="27"/>
      <c r="L32" s="23"/>
      <c r="M32" s="23">
        <f t="shared" si="1"/>
        <v>0</v>
      </c>
      <c r="N32" s="19"/>
    </row>
    <row r="33" spans="1:14" x14ac:dyDescent="0.35">
      <c r="A33" s="67" t="s">
        <v>39</v>
      </c>
      <c r="B33" s="68"/>
      <c r="C33" s="26"/>
      <c r="D33" s="23">
        <f>SUM(D19:D32)</f>
        <v>0</v>
      </c>
      <c r="E33" s="27"/>
      <c r="F33" s="23">
        <f>SUM(F19:F32)</f>
        <v>0</v>
      </c>
      <c r="G33" s="28"/>
      <c r="H33" s="23">
        <f>SUM(H19:H32)</f>
        <v>0</v>
      </c>
      <c r="I33" s="27"/>
      <c r="J33" s="23">
        <f>SUM(J19:J32)</f>
        <v>0</v>
      </c>
      <c r="K33" s="27"/>
      <c r="L33" s="23">
        <f>SUM(L19:L32)</f>
        <v>0</v>
      </c>
      <c r="M33" s="23">
        <f t="shared" si="1"/>
        <v>0</v>
      </c>
      <c r="N33" s="19"/>
    </row>
  </sheetData>
  <mergeCells count="22">
    <mergeCell ref="A33:B33"/>
    <mergeCell ref="A19:A20"/>
    <mergeCell ref="A21:A22"/>
    <mergeCell ref="A23:A25"/>
    <mergeCell ref="A26:B26"/>
    <mergeCell ref="A27:B27"/>
    <mergeCell ref="A32:B32"/>
    <mergeCell ref="A15:B15"/>
    <mergeCell ref="A16:B16"/>
    <mergeCell ref="A29:B29"/>
    <mergeCell ref="A30:B30"/>
    <mergeCell ref="A31:B31"/>
    <mergeCell ref="A28:B28"/>
    <mergeCell ref="A11:B11"/>
    <mergeCell ref="A12:B12"/>
    <mergeCell ref="A13:B13"/>
    <mergeCell ref="A14:B14"/>
    <mergeCell ref="A2:A3"/>
    <mergeCell ref="A4:A5"/>
    <mergeCell ref="A6:A8"/>
    <mergeCell ref="A9:B9"/>
    <mergeCell ref="A10:B10"/>
  </mergeCells>
  <pageMargins left="0.7" right="0.7" top="0.75" bottom="0.75" header="0.3" footer="0.3"/>
  <pageSetup paperSize="9" orientation="portrait" horizont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J4" sqref="J4"/>
    </sheetView>
  </sheetViews>
  <sheetFormatPr defaultRowHeight="14.5" x14ac:dyDescent="0.35"/>
  <cols>
    <col min="1" max="1" width="26.26953125" style="19" customWidth="1"/>
    <col min="2" max="3" width="15.453125" style="19" customWidth="1"/>
    <col min="4" max="4" width="6.54296875" style="20" customWidth="1"/>
    <col min="5" max="5" width="15.453125" style="19" customWidth="1"/>
    <col min="6" max="6" width="6.54296875" style="20" customWidth="1"/>
    <col min="7" max="7" width="15.453125" style="19" customWidth="1"/>
    <col min="8" max="8" width="6.54296875" style="20" customWidth="1"/>
    <col min="9" max="9" width="15.453125" style="19" customWidth="1"/>
    <col min="10" max="10" width="6.54296875" style="20" customWidth="1"/>
    <col min="11" max="11" width="15.453125" style="19" customWidth="1"/>
    <col min="12" max="12" width="6.54296875" style="20" customWidth="1"/>
    <col min="13" max="13" width="15.453125" style="19" customWidth="1"/>
    <col min="14" max="14" width="6.54296875" style="20" customWidth="1"/>
    <col min="15" max="15" width="15.453125" style="20" customWidth="1"/>
  </cols>
  <sheetData>
    <row r="1" spans="1:15" x14ac:dyDescent="0.35">
      <c r="C1" s="20" t="s">
        <v>40</v>
      </c>
      <c r="E1" s="20" t="s">
        <v>41</v>
      </c>
      <c r="G1" s="20" t="s">
        <v>42</v>
      </c>
      <c r="I1" s="20" t="s">
        <v>43</v>
      </c>
      <c r="K1" s="20" t="s">
        <v>44</v>
      </c>
      <c r="M1" s="20" t="s">
        <v>45</v>
      </c>
      <c r="O1" s="20" t="s">
        <v>39</v>
      </c>
    </row>
    <row r="2" spans="1:15" ht="36.65" customHeight="1" x14ac:dyDescent="0.35">
      <c r="A2" s="66" t="s">
        <v>46</v>
      </c>
      <c r="B2" s="21" t="s">
        <v>47</v>
      </c>
      <c r="C2" s="22"/>
      <c r="D2" s="23"/>
      <c r="E2" s="24"/>
      <c r="F2" s="23"/>
      <c r="H2" s="23"/>
      <c r="I2" s="22"/>
      <c r="J2" s="23"/>
      <c r="K2" s="22"/>
      <c r="L2" s="23"/>
      <c r="M2" s="22"/>
      <c r="N2" s="23"/>
      <c r="O2" s="23">
        <f>D2+F2+H2+J2+L2+N2</f>
        <v>0</v>
      </c>
    </row>
    <row r="3" spans="1:15" x14ac:dyDescent="0.35">
      <c r="A3" s="66"/>
      <c r="B3" s="25" t="s">
        <v>48</v>
      </c>
      <c r="C3" s="26"/>
      <c r="D3" s="23"/>
      <c r="E3" s="27"/>
      <c r="F3" s="23"/>
      <c r="G3" s="28"/>
      <c r="H3" s="23"/>
      <c r="I3" s="27"/>
      <c r="J3" s="23"/>
      <c r="K3" s="27"/>
      <c r="L3" s="23"/>
      <c r="M3" s="27"/>
      <c r="N3" s="23"/>
      <c r="O3" s="23">
        <f t="shared" ref="O3:O16" si="0">D3+F3+H3+J3+L3+N3</f>
        <v>0</v>
      </c>
    </row>
    <row r="4" spans="1:15" ht="42" customHeight="1" x14ac:dyDescent="0.35">
      <c r="A4" s="66" t="s">
        <v>49</v>
      </c>
      <c r="B4" s="21" t="s">
        <v>47</v>
      </c>
      <c r="C4" s="22"/>
      <c r="D4" s="23"/>
      <c r="E4" s="24"/>
      <c r="F4" s="23"/>
      <c r="G4" s="22"/>
      <c r="H4" s="23"/>
      <c r="I4" s="30" t="s">
        <v>121</v>
      </c>
      <c r="J4" s="23">
        <f>5+2</f>
        <v>7</v>
      </c>
      <c r="K4" s="22"/>
      <c r="L4" s="23"/>
      <c r="M4" s="22"/>
      <c r="N4" s="23"/>
      <c r="O4" s="23">
        <f t="shared" si="0"/>
        <v>7</v>
      </c>
    </row>
    <row r="5" spans="1:15" x14ac:dyDescent="0.35">
      <c r="A5" s="66"/>
      <c r="B5" s="25" t="s">
        <v>48</v>
      </c>
      <c r="C5" s="26"/>
      <c r="D5" s="23"/>
      <c r="E5" s="27"/>
      <c r="F5" s="23"/>
      <c r="G5" s="28"/>
      <c r="H5" s="23"/>
      <c r="I5" s="27"/>
      <c r="J5" s="23"/>
      <c r="K5" s="27"/>
      <c r="L5" s="23"/>
      <c r="M5" s="27"/>
      <c r="N5" s="23"/>
      <c r="O5" s="23">
        <f t="shared" si="0"/>
        <v>0</v>
      </c>
    </row>
    <row r="6" spans="1:15" ht="15.65" customHeight="1" x14ac:dyDescent="0.35">
      <c r="A6" s="66" t="s">
        <v>51</v>
      </c>
      <c r="B6" s="25" t="s">
        <v>47</v>
      </c>
      <c r="C6" s="26"/>
      <c r="D6" s="23"/>
      <c r="E6" s="27"/>
      <c r="F6" s="23"/>
      <c r="G6" s="28"/>
      <c r="H6" s="23"/>
      <c r="I6" s="27"/>
      <c r="J6" s="23"/>
      <c r="K6" s="27"/>
      <c r="L6" s="23"/>
      <c r="M6" s="27"/>
      <c r="N6" s="23"/>
      <c r="O6" s="23">
        <f t="shared" si="0"/>
        <v>0</v>
      </c>
    </row>
    <row r="7" spans="1:15" ht="72" x14ac:dyDescent="0.3">
      <c r="A7" s="66"/>
      <c r="B7" s="25" t="s">
        <v>48</v>
      </c>
      <c r="C7" s="29" t="s">
        <v>122</v>
      </c>
      <c r="D7" s="23">
        <f>10+8+10+1</f>
        <v>29</v>
      </c>
      <c r="E7" s="27"/>
      <c r="F7" s="23"/>
      <c r="G7" s="28"/>
      <c r="H7" s="23"/>
      <c r="I7" s="27"/>
      <c r="J7" s="23"/>
      <c r="K7" s="27"/>
      <c r="L7" s="23"/>
      <c r="M7" s="27"/>
      <c r="N7" s="23"/>
      <c r="O7" s="23">
        <f t="shared" si="0"/>
        <v>29</v>
      </c>
    </row>
    <row r="8" spans="1:15" x14ac:dyDescent="0.35">
      <c r="A8" s="66"/>
      <c r="B8" s="25" t="s">
        <v>52</v>
      </c>
      <c r="C8" s="26"/>
      <c r="D8" s="23"/>
      <c r="E8" s="27"/>
      <c r="F8" s="23"/>
      <c r="G8" s="28"/>
      <c r="H8" s="23"/>
      <c r="I8" s="27"/>
      <c r="J8" s="23"/>
      <c r="K8" s="27"/>
      <c r="L8" s="23"/>
      <c r="M8" s="27"/>
      <c r="N8" s="23"/>
      <c r="O8" s="23">
        <f t="shared" si="0"/>
        <v>0</v>
      </c>
    </row>
    <row r="9" spans="1:15" x14ac:dyDescent="0.35">
      <c r="A9" s="62" t="s">
        <v>53</v>
      </c>
      <c r="B9" s="63"/>
      <c r="C9" s="26"/>
      <c r="D9" s="23"/>
      <c r="E9" s="27"/>
      <c r="F9" s="23"/>
      <c r="G9" s="28"/>
      <c r="H9" s="23"/>
      <c r="I9" s="27"/>
      <c r="J9" s="23"/>
      <c r="K9" s="27"/>
      <c r="L9" s="23"/>
      <c r="M9" s="27"/>
      <c r="N9" s="23"/>
      <c r="O9" s="23">
        <f t="shared" si="0"/>
        <v>0</v>
      </c>
    </row>
    <row r="10" spans="1:15" x14ac:dyDescent="0.35">
      <c r="A10" s="62" t="s">
        <v>54</v>
      </c>
      <c r="B10" s="63"/>
      <c r="C10" s="26"/>
      <c r="D10" s="23"/>
      <c r="E10" s="27"/>
      <c r="F10" s="23"/>
      <c r="G10" s="28"/>
      <c r="H10" s="23"/>
      <c r="I10" s="27"/>
      <c r="J10" s="23"/>
      <c r="K10" s="27"/>
      <c r="L10" s="23"/>
      <c r="M10" s="27"/>
      <c r="N10" s="23"/>
      <c r="O10" s="23">
        <f t="shared" si="0"/>
        <v>0</v>
      </c>
    </row>
    <row r="11" spans="1:15" x14ac:dyDescent="0.35">
      <c r="A11" s="62" t="s">
        <v>55</v>
      </c>
      <c r="B11" s="63"/>
      <c r="C11" s="26"/>
      <c r="D11" s="23"/>
      <c r="E11" s="27"/>
      <c r="F11" s="23"/>
      <c r="G11" s="28"/>
      <c r="H11" s="23"/>
      <c r="I11" s="27"/>
      <c r="J11" s="23"/>
      <c r="K11" s="27"/>
      <c r="L11" s="23"/>
      <c r="M11" s="27"/>
      <c r="N11" s="23"/>
      <c r="O11" s="23">
        <f t="shared" si="0"/>
        <v>0</v>
      </c>
    </row>
    <row r="12" spans="1:15" ht="15.65" customHeight="1" x14ac:dyDescent="0.25">
      <c r="A12" s="62" t="s">
        <v>59</v>
      </c>
      <c r="B12" s="63"/>
      <c r="C12" s="30" t="s">
        <v>82</v>
      </c>
      <c r="D12" s="23">
        <f>10</f>
        <v>10</v>
      </c>
      <c r="E12" s="30" t="s">
        <v>76</v>
      </c>
      <c r="F12" s="23">
        <f>5</f>
        <v>5</v>
      </c>
      <c r="G12" s="28"/>
      <c r="H12" s="23"/>
      <c r="I12" s="27"/>
      <c r="J12" s="23"/>
      <c r="K12" s="27"/>
      <c r="L12" s="23"/>
      <c r="M12" s="27"/>
      <c r="N12" s="23"/>
      <c r="O12" s="23">
        <f t="shared" si="0"/>
        <v>15</v>
      </c>
    </row>
    <row r="13" spans="1:15" x14ac:dyDescent="0.35">
      <c r="A13" s="64" t="s">
        <v>63</v>
      </c>
      <c r="B13" s="65"/>
      <c r="C13" s="26"/>
      <c r="D13" s="23"/>
      <c r="E13" s="27"/>
      <c r="F13" s="23"/>
      <c r="G13" s="28"/>
      <c r="H13" s="23"/>
      <c r="I13" s="27"/>
      <c r="J13" s="23"/>
      <c r="K13" s="27"/>
      <c r="L13" s="23"/>
      <c r="M13" s="27"/>
      <c r="N13" s="23"/>
      <c r="O13" s="23">
        <f t="shared" si="0"/>
        <v>0</v>
      </c>
    </row>
    <row r="14" spans="1:15" x14ac:dyDescent="0.35">
      <c r="A14" s="64" t="s">
        <v>64</v>
      </c>
      <c r="B14" s="65"/>
      <c r="C14" s="26"/>
      <c r="D14" s="23"/>
      <c r="E14" s="27"/>
      <c r="F14" s="23"/>
      <c r="G14" s="28"/>
      <c r="H14" s="23"/>
      <c r="I14" s="27"/>
      <c r="J14" s="23"/>
      <c r="K14" s="27"/>
      <c r="L14" s="23"/>
      <c r="M14" s="27"/>
      <c r="N14" s="23"/>
      <c r="O14" s="23">
        <f t="shared" si="0"/>
        <v>0</v>
      </c>
    </row>
    <row r="15" spans="1:15" x14ac:dyDescent="0.35">
      <c r="A15" s="64" t="s">
        <v>65</v>
      </c>
      <c r="B15" s="65"/>
      <c r="C15" s="26"/>
      <c r="D15" s="23"/>
      <c r="E15" s="27"/>
      <c r="F15" s="23"/>
      <c r="G15" s="28"/>
      <c r="H15" s="23"/>
      <c r="I15" s="27"/>
      <c r="J15" s="23"/>
      <c r="K15" s="27"/>
      <c r="L15" s="23"/>
      <c r="M15" s="27"/>
      <c r="N15" s="23"/>
      <c r="O15" s="23">
        <f t="shared" si="0"/>
        <v>0</v>
      </c>
    </row>
    <row r="16" spans="1:15" x14ac:dyDescent="0.35">
      <c r="A16" s="67" t="s">
        <v>39</v>
      </c>
      <c r="B16" s="68"/>
      <c r="C16" s="26"/>
      <c r="D16" s="23">
        <f>SUM(D2:D15)</f>
        <v>39</v>
      </c>
      <c r="E16" s="27"/>
      <c r="F16" s="23">
        <f>SUM(F2:F15)</f>
        <v>5</v>
      </c>
      <c r="G16" s="28"/>
      <c r="H16" s="23">
        <f>SUM(H2:H15)</f>
        <v>0</v>
      </c>
      <c r="I16" s="27"/>
      <c r="J16" s="23">
        <f>SUM(J2:J15)</f>
        <v>7</v>
      </c>
      <c r="K16" s="27"/>
      <c r="L16" s="23">
        <f>SUM(L2:L15)</f>
        <v>0</v>
      </c>
      <c r="M16" s="27"/>
      <c r="N16" s="23">
        <f>SUM(N2:N15)</f>
        <v>0</v>
      </c>
      <c r="O16" s="23">
        <f t="shared" si="0"/>
        <v>51</v>
      </c>
    </row>
    <row r="18" spans="1:14" x14ac:dyDescent="0.35">
      <c r="C18" s="20" t="s">
        <v>45</v>
      </c>
      <c r="E18" s="20" t="s">
        <v>66</v>
      </c>
      <c r="G18" s="20" t="s">
        <v>67</v>
      </c>
      <c r="I18" s="20" t="s">
        <v>68</v>
      </c>
      <c r="K18" s="20" t="s">
        <v>69</v>
      </c>
      <c r="M18" s="20" t="s">
        <v>39</v>
      </c>
      <c r="N18" s="19"/>
    </row>
    <row r="19" spans="1:14" ht="15.65" customHeight="1" x14ac:dyDescent="0.35">
      <c r="A19" s="66" t="s">
        <v>46</v>
      </c>
      <c r="B19" s="21" t="s">
        <v>47</v>
      </c>
      <c r="C19" s="22"/>
      <c r="D19" s="23"/>
      <c r="E19" s="24"/>
      <c r="F19" s="23"/>
      <c r="G19" s="22"/>
      <c r="H19" s="23"/>
      <c r="I19" s="22"/>
      <c r="J19" s="23"/>
      <c r="K19" s="22"/>
      <c r="L19" s="23"/>
      <c r="M19" s="23">
        <f>D19+F19+H19+J19+L19</f>
        <v>0</v>
      </c>
      <c r="N19" s="19"/>
    </row>
    <row r="20" spans="1:14" x14ac:dyDescent="0.35">
      <c r="A20" s="66"/>
      <c r="B20" s="25" t="s">
        <v>48</v>
      </c>
      <c r="C20" s="26"/>
      <c r="D20" s="23"/>
      <c r="E20" s="27"/>
      <c r="F20" s="23"/>
      <c r="G20" s="28"/>
      <c r="H20" s="23"/>
      <c r="I20" s="27"/>
      <c r="J20" s="23"/>
      <c r="K20" s="27"/>
      <c r="L20" s="23"/>
      <c r="M20" s="23">
        <f t="shared" ref="M20:M33" si="1">D20+F20+H20+J20+L20</f>
        <v>0</v>
      </c>
      <c r="N20" s="19"/>
    </row>
    <row r="21" spans="1:14" ht="15.65" customHeight="1" x14ac:dyDescent="0.35">
      <c r="A21" s="66" t="s">
        <v>49</v>
      </c>
      <c r="B21" s="21" t="s">
        <v>47</v>
      </c>
      <c r="C21" s="22"/>
      <c r="D21" s="23"/>
      <c r="E21" s="24"/>
      <c r="F21" s="23"/>
      <c r="G21" s="22"/>
      <c r="H21" s="23"/>
      <c r="I21" s="22"/>
      <c r="J21" s="23"/>
      <c r="K21" s="22"/>
      <c r="L21" s="23"/>
      <c r="M21" s="23">
        <f t="shared" si="1"/>
        <v>0</v>
      </c>
      <c r="N21" s="19"/>
    </row>
    <row r="22" spans="1:14" x14ac:dyDescent="0.35">
      <c r="A22" s="66"/>
      <c r="B22" s="25" t="s">
        <v>48</v>
      </c>
      <c r="C22" s="26"/>
      <c r="D22" s="23"/>
      <c r="E22" s="27"/>
      <c r="F22" s="23"/>
      <c r="G22" s="28"/>
      <c r="H22" s="23"/>
      <c r="I22" s="27"/>
      <c r="J22" s="23"/>
      <c r="K22" s="27"/>
      <c r="L22" s="23"/>
      <c r="M22" s="23">
        <f t="shared" si="1"/>
        <v>0</v>
      </c>
      <c r="N22" s="19"/>
    </row>
    <row r="23" spans="1:14" ht="15.65" customHeight="1" x14ac:dyDescent="0.35">
      <c r="A23" s="66" t="s">
        <v>51</v>
      </c>
      <c r="B23" s="25" t="s">
        <v>47</v>
      </c>
      <c r="C23" s="26"/>
      <c r="D23" s="23"/>
      <c r="E23" s="27"/>
      <c r="F23" s="23"/>
      <c r="G23" s="28"/>
      <c r="H23" s="23"/>
      <c r="I23" s="27"/>
      <c r="J23" s="23"/>
      <c r="K23" s="27"/>
      <c r="L23" s="23"/>
      <c r="M23" s="23">
        <f t="shared" si="1"/>
        <v>0</v>
      </c>
      <c r="N23" s="19"/>
    </row>
    <row r="24" spans="1:14" x14ac:dyDescent="0.35">
      <c r="A24" s="66"/>
      <c r="B24" s="25" t="s">
        <v>48</v>
      </c>
      <c r="C24" s="26"/>
      <c r="D24" s="23"/>
      <c r="E24" s="27"/>
      <c r="F24" s="23"/>
      <c r="G24" s="28"/>
      <c r="H24" s="23"/>
      <c r="I24" s="27"/>
      <c r="J24" s="23"/>
      <c r="K24" s="27"/>
      <c r="L24" s="23"/>
      <c r="M24" s="23">
        <f t="shared" si="1"/>
        <v>0</v>
      </c>
      <c r="N24" s="19"/>
    </row>
    <row r="25" spans="1:14" x14ac:dyDescent="0.35">
      <c r="A25" s="66"/>
      <c r="B25" s="25" t="s">
        <v>52</v>
      </c>
      <c r="C25" s="26"/>
      <c r="D25" s="23"/>
      <c r="E25" s="27"/>
      <c r="F25" s="23"/>
      <c r="G25" s="28"/>
      <c r="H25" s="23"/>
      <c r="I25" s="27"/>
      <c r="J25" s="23"/>
      <c r="K25" s="27"/>
      <c r="L25" s="23"/>
      <c r="M25" s="23">
        <f t="shared" si="1"/>
        <v>0</v>
      </c>
      <c r="N25" s="19"/>
    </row>
    <row r="26" spans="1:14" x14ac:dyDescent="0.35">
      <c r="A26" s="62" t="s">
        <v>53</v>
      </c>
      <c r="B26" s="63"/>
      <c r="C26" s="26"/>
      <c r="D26" s="23"/>
      <c r="E26" s="27"/>
      <c r="F26" s="23"/>
      <c r="G26" s="28"/>
      <c r="H26" s="23"/>
      <c r="I26" s="27"/>
      <c r="J26" s="23"/>
      <c r="K26" s="27"/>
      <c r="L26" s="23"/>
      <c r="M26" s="23">
        <f t="shared" si="1"/>
        <v>0</v>
      </c>
      <c r="N26" s="19"/>
    </row>
    <row r="27" spans="1:14" x14ac:dyDescent="0.35">
      <c r="A27" s="62" t="s">
        <v>54</v>
      </c>
      <c r="B27" s="63"/>
      <c r="C27" s="26"/>
      <c r="D27" s="23"/>
      <c r="E27" s="27"/>
      <c r="F27" s="23"/>
      <c r="G27" s="28"/>
      <c r="H27" s="23"/>
      <c r="I27" s="27"/>
      <c r="J27" s="23"/>
      <c r="K27" s="27"/>
      <c r="L27" s="23"/>
      <c r="M27" s="23">
        <f t="shared" si="1"/>
        <v>0</v>
      </c>
      <c r="N27" s="19"/>
    </row>
    <row r="28" spans="1:14" x14ac:dyDescent="0.35">
      <c r="A28" s="62" t="s">
        <v>55</v>
      </c>
      <c r="B28" s="63"/>
      <c r="C28" s="26"/>
      <c r="D28" s="23"/>
      <c r="E28" s="27"/>
      <c r="F28" s="23"/>
      <c r="G28" s="28"/>
      <c r="H28" s="23"/>
      <c r="I28" s="27"/>
      <c r="J28" s="23"/>
      <c r="K28" s="27"/>
      <c r="L28" s="23"/>
      <c r="M28" s="23">
        <f t="shared" si="1"/>
        <v>0</v>
      </c>
      <c r="N28" s="19"/>
    </row>
    <row r="29" spans="1:14" ht="15.65" customHeight="1" x14ac:dyDescent="0.35">
      <c r="A29" s="62" t="s">
        <v>59</v>
      </c>
      <c r="B29" s="63"/>
      <c r="C29" s="26"/>
      <c r="D29" s="23"/>
      <c r="E29" s="27"/>
      <c r="F29" s="23"/>
      <c r="G29" s="28"/>
      <c r="H29" s="23"/>
      <c r="I29" s="27"/>
      <c r="J29" s="23"/>
      <c r="K29" s="27"/>
      <c r="L29" s="23"/>
      <c r="M29" s="23">
        <f t="shared" si="1"/>
        <v>0</v>
      </c>
      <c r="N29" s="19"/>
    </row>
    <row r="30" spans="1:14" x14ac:dyDescent="0.35">
      <c r="A30" s="64" t="s">
        <v>63</v>
      </c>
      <c r="B30" s="65"/>
      <c r="C30" s="26"/>
      <c r="D30" s="23"/>
      <c r="E30" s="27"/>
      <c r="F30" s="23"/>
      <c r="G30" s="28"/>
      <c r="H30" s="23"/>
      <c r="I30" s="27"/>
      <c r="J30" s="23"/>
      <c r="K30" s="27"/>
      <c r="L30" s="23"/>
      <c r="M30" s="23">
        <f t="shared" si="1"/>
        <v>0</v>
      </c>
      <c r="N30" s="19"/>
    </row>
    <row r="31" spans="1:14" x14ac:dyDescent="0.35">
      <c r="A31" s="64" t="s">
        <v>64</v>
      </c>
      <c r="B31" s="65"/>
      <c r="C31" s="26"/>
      <c r="D31" s="23"/>
      <c r="E31" s="27"/>
      <c r="F31" s="23"/>
      <c r="G31" s="28"/>
      <c r="H31" s="23"/>
      <c r="I31" s="27"/>
      <c r="J31" s="23"/>
      <c r="K31" s="27"/>
      <c r="L31" s="23"/>
      <c r="M31" s="23">
        <f t="shared" si="1"/>
        <v>0</v>
      </c>
      <c r="N31" s="19"/>
    </row>
    <row r="32" spans="1:14" x14ac:dyDescent="0.35">
      <c r="A32" s="64" t="s">
        <v>65</v>
      </c>
      <c r="B32" s="65"/>
      <c r="C32" s="26"/>
      <c r="D32" s="23"/>
      <c r="E32" s="27"/>
      <c r="F32" s="23"/>
      <c r="G32" s="28"/>
      <c r="H32" s="23"/>
      <c r="I32" s="27"/>
      <c r="J32" s="23"/>
      <c r="K32" s="27"/>
      <c r="L32" s="23"/>
      <c r="M32" s="23">
        <f t="shared" si="1"/>
        <v>0</v>
      </c>
      <c r="N32" s="19"/>
    </row>
    <row r="33" spans="1:14" x14ac:dyDescent="0.35">
      <c r="A33" s="67" t="s">
        <v>39</v>
      </c>
      <c r="B33" s="68"/>
      <c r="C33" s="26"/>
      <c r="D33" s="23">
        <f>SUM(D19:D32)</f>
        <v>0</v>
      </c>
      <c r="E33" s="27"/>
      <c r="F33" s="23">
        <f>SUM(F19:F32)</f>
        <v>0</v>
      </c>
      <c r="G33" s="28"/>
      <c r="H33" s="23">
        <f>SUM(H19:H32)</f>
        <v>0</v>
      </c>
      <c r="I33" s="27"/>
      <c r="J33" s="23">
        <f>SUM(J19:J32)</f>
        <v>0</v>
      </c>
      <c r="K33" s="27"/>
      <c r="L33" s="23">
        <f>SUM(L19:L32)</f>
        <v>0</v>
      </c>
      <c r="M33" s="23">
        <f t="shared" si="1"/>
        <v>0</v>
      </c>
      <c r="N33" s="19"/>
    </row>
  </sheetData>
  <mergeCells count="22"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  <mergeCell ref="A19:A20"/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4" workbookViewId="0">
      <selection activeCell="K10" sqref="K10"/>
    </sheetView>
  </sheetViews>
  <sheetFormatPr defaultRowHeight="14.5" x14ac:dyDescent="0.35"/>
  <cols>
    <col min="1" max="1" width="26.26953125" style="19" customWidth="1"/>
    <col min="2" max="3" width="15.453125" style="19" customWidth="1"/>
    <col min="4" max="4" width="6.54296875" style="20" customWidth="1"/>
    <col min="5" max="5" width="15.453125" style="19" customWidth="1"/>
    <col min="6" max="6" width="6.54296875" style="20" customWidth="1"/>
    <col min="7" max="7" width="15.453125" style="19" customWidth="1"/>
    <col min="8" max="8" width="6.54296875" style="20" customWidth="1"/>
    <col min="9" max="9" width="15.453125" style="19" customWidth="1"/>
    <col min="10" max="10" width="6.54296875" style="20" customWidth="1"/>
    <col min="11" max="11" width="15.453125" style="19" customWidth="1"/>
    <col min="12" max="12" width="6.54296875" style="20" customWidth="1"/>
    <col min="13" max="13" width="15.453125" style="19" customWidth="1"/>
    <col min="14" max="14" width="6.54296875" style="20" customWidth="1"/>
    <col min="15" max="15" width="15.453125" style="20" customWidth="1"/>
  </cols>
  <sheetData>
    <row r="1" spans="1:15" x14ac:dyDescent="0.35">
      <c r="C1" s="20" t="s">
        <v>40</v>
      </c>
      <c r="E1" s="20" t="s">
        <v>41</v>
      </c>
      <c r="G1" s="20" t="s">
        <v>42</v>
      </c>
      <c r="I1" s="20" t="s">
        <v>43</v>
      </c>
      <c r="K1" s="20" t="s">
        <v>44</v>
      </c>
      <c r="M1" s="20" t="s">
        <v>45</v>
      </c>
      <c r="O1" s="20" t="s">
        <v>39</v>
      </c>
    </row>
    <row r="2" spans="1:15" ht="15.65" customHeight="1" x14ac:dyDescent="0.35">
      <c r="A2" s="66" t="s">
        <v>46</v>
      </c>
      <c r="B2" s="21" t="s">
        <v>47</v>
      </c>
      <c r="C2" s="22"/>
      <c r="D2" s="23"/>
      <c r="E2" s="24"/>
      <c r="F2" s="23"/>
      <c r="G2" s="22"/>
      <c r="H2" s="23"/>
      <c r="I2" s="22"/>
      <c r="J2" s="23"/>
      <c r="K2" s="22"/>
      <c r="L2" s="23"/>
      <c r="M2" s="22"/>
      <c r="N2" s="23"/>
      <c r="O2" s="23">
        <f>D2+F2+H2+J2+L2+N2</f>
        <v>0</v>
      </c>
    </row>
    <row r="3" spans="1:15" x14ac:dyDescent="0.35">
      <c r="A3" s="66"/>
      <c r="B3" s="25" t="s">
        <v>48</v>
      </c>
      <c r="C3" s="26"/>
      <c r="D3" s="23"/>
      <c r="E3" s="27"/>
      <c r="F3" s="23"/>
      <c r="G3" s="28"/>
      <c r="H3" s="23"/>
      <c r="I3" s="27"/>
      <c r="J3" s="23"/>
      <c r="K3" s="27"/>
      <c r="L3" s="23"/>
      <c r="M3" s="27"/>
      <c r="N3" s="23"/>
      <c r="O3" s="23">
        <f t="shared" ref="O3:O16" si="0">D3+F3+H3+J3+L3+N3</f>
        <v>0</v>
      </c>
    </row>
    <row r="4" spans="1:15" ht="30.65" customHeight="1" x14ac:dyDescent="0.35">
      <c r="A4" s="66" t="s">
        <v>49</v>
      </c>
      <c r="B4" s="21" t="s">
        <v>47</v>
      </c>
      <c r="C4" s="22"/>
      <c r="D4" s="23"/>
      <c r="E4" s="24"/>
      <c r="F4" s="23"/>
      <c r="G4" s="22"/>
      <c r="H4" s="23"/>
      <c r="I4" s="30" t="s">
        <v>123</v>
      </c>
      <c r="J4" s="23">
        <f>5+8</f>
        <v>13</v>
      </c>
      <c r="K4" s="22"/>
      <c r="L4" s="23"/>
      <c r="M4" s="22"/>
      <c r="N4" s="23"/>
      <c r="O4" s="23">
        <f t="shared" si="0"/>
        <v>13</v>
      </c>
    </row>
    <row r="5" spans="1:15" x14ac:dyDescent="0.35">
      <c r="A5" s="66"/>
      <c r="B5" s="25" t="s">
        <v>48</v>
      </c>
      <c r="C5" s="26"/>
      <c r="D5" s="23"/>
      <c r="E5" s="27"/>
      <c r="F5" s="23"/>
      <c r="G5" s="28"/>
      <c r="H5" s="23"/>
      <c r="I5" s="27"/>
      <c r="J5" s="23"/>
      <c r="K5" s="27"/>
      <c r="L5" s="23"/>
      <c r="M5" s="27"/>
      <c r="N5" s="23"/>
      <c r="O5" s="23">
        <f t="shared" si="0"/>
        <v>0</v>
      </c>
    </row>
    <row r="6" spans="1:15" ht="15.65" customHeight="1" x14ac:dyDescent="0.35">
      <c r="A6" s="66" t="s">
        <v>51</v>
      </c>
      <c r="B6" s="25" t="s">
        <v>47</v>
      </c>
      <c r="C6" s="26"/>
      <c r="D6" s="23"/>
      <c r="E6" s="27"/>
      <c r="F6" s="23"/>
      <c r="G6" s="28"/>
      <c r="H6" s="23"/>
      <c r="I6" s="27"/>
      <c r="J6" s="23"/>
      <c r="K6" s="27"/>
      <c r="L6" s="23"/>
      <c r="M6" s="27"/>
      <c r="N6" s="23"/>
      <c r="O6" s="23">
        <f t="shared" si="0"/>
        <v>0</v>
      </c>
    </row>
    <row r="7" spans="1:15" ht="72" x14ac:dyDescent="0.25">
      <c r="A7" s="66"/>
      <c r="B7" s="25" t="s">
        <v>48</v>
      </c>
      <c r="C7" s="30" t="s">
        <v>124</v>
      </c>
      <c r="D7" s="23">
        <f>10+2</f>
        <v>12</v>
      </c>
      <c r="E7" s="30" t="s">
        <v>125</v>
      </c>
      <c r="F7" s="23">
        <f>10+1</f>
        <v>11</v>
      </c>
      <c r="G7" s="28"/>
      <c r="H7" s="23"/>
      <c r="I7" s="27"/>
      <c r="J7" s="23"/>
      <c r="K7" s="27"/>
      <c r="L7" s="23"/>
      <c r="M7" s="27"/>
      <c r="N7" s="23"/>
      <c r="O7" s="23">
        <f t="shared" si="0"/>
        <v>23</v>
      </c>
    </row>
    <row r="8" spans="1:15" x14ac:dyDescent="0.35">
      <c r="A8" s="66"/>
      <c r="B8" s="25" t="s">
        <v>52</v>
      </c>
      <c r="C8" s="26"/>
      <c r="D8" s="23"/>
      <c r="E8" s="27"/>
      <c r="F8" s="23"/>
      <c r="G8" s="28"/>
      <c r="H8" s="23"/>
      <c r="I8" s="27"/>
      <c r="J8" s="23"/>
      <c r="K8" s="27"/>
      <c r="L8" s="23"/>
      <c r="M8" s="27"/>
      <c r="N8" s="23"/>
      <c r="O8" s="23">
        <f t="shared" si="0"/>
        <v>0</v>
      </c>
    </row>
    <row r="9" spans="1:15" x14ac:dyDescent="0.35">
      <c r="A9" s="62" t="s">
        <v>53</v>
      </c>
      <c r="B9" s="63"/>
      <c r="C9" s="26"/>
      <c r="D9" s="23"/>
      <c r="E9" s="27"/>
      <c r="F9" s="23"/>
      <c r="G9" s="28"/>
      <c r="H9" s="23"/>
      <c r="I9" s="27"/>
      <c r="J9" s="23"/>
      <c r="K9" s="27"/>
      <c r="L9" s="23"/>
      <c r="M9" s="27"/>
      <c r="N9" s="23"/>
      <c r="O9" s="23">
        <f t="shared" si="0"/>
        <v>0</v>
      </c>
    </row>
    <row r="10" spans="1:15" ht="60" x14ac:dyDescent="0.35">
      <c r="A10" s="62" t="s">
        <v>54</v>
      </c>
      <c r="B10" s="63"/>
      <c r="C10" s="26"/>
      <c r="D10" s="23"/>
      <c r="E10" s="27"/>
      <c r="F10" s="23"/>
      <c r="G10" s="28"/>
      <c r="H10" s="23"/>
      <c r="I10" s="27"/>
      <c r="J10" s="23"/>
      <c r="K10" s="30" t="s">
        <v>126</v>
      </c>
      <c r="L10" s="23">
        <f>5+15</f>
        <v>20</v>
      </c>
      <c r="M10" s="27"/>
      <c r="N10" s="23"/>
      <c r="O10" s="23">
        <f t="shared" si="0"/>
        <v>20</v>
      </c>
    </row>
    <row r="11" spans="1:15" x14ac:dyDescent="0.35">
      <c r="A11" s="62" t="s">
        <v>55</v>
      </c>
      <c r="B11" s="63"/>
      <c r="C11" s="26"/>
      <c r="D11" s="23"/>
      <c r="E11" s="27"/>
      <c r="F11" s="23"/>
      <c r="G11" s="28"/>
      <c r="H11" s="23"/>
      <c r="I11" s="27"/>
      <c r="J11" s="23"/>
      <c r="K11" s="27"/>
      <c r="L11" s="23"/>
      <c r="M11" s="27"/>
      <c r="N11" s="23"/>
      <c r="O11" s="23">
        <f t="shared" si="0"/>
        <v>0</v>
      </c>
    </row>
    <row r="12" spans="1:15" ht="15.65" customHeight="1" x14ac:dyDescent="0.25">
      <c r="A12" s="62" t="s">
        <v>59</v>
      </c>
      <c r="B12" s="63"/>
      <c r="C12" s="30" t="s">
        <v>76</v>
      </c>
      <c r="D12" s="23">
        <f>5</f>
        <v>5</v>
      </c>
      <c r="E12" s="30" t="s">
        <v>75</v>
      </c>
      <c r="F12" s="23">
        <f>15</f>
        <v>15</v>
      </c>
      <c r="G12" s="28"/>
      <c r="H12" s="23"/>
      <c r="I12" s="27"/>
      <c r="J12" s="23"/>
      <c r="K12" s="27"/>
      <c r="L12" s="23"/>
      <c r="M12" s="27"/>
      <c r="N12" s="23"/>
      <c r="O12" s="23">
        <f t="shared" si="0"/>
        <v>20</v>
      </c>
    </row>
    <row r="13" spans="1:15" x14ac:dyDescent="0.35">
      <c r="A13" s="64" t="s">
        <v>63</v>
      </c>
      <c r="B13" s="65"/>
      <c r="C13" s="26"/>
      <c r="D13" s="23"/>
      <c r="E13" s="27"/>
      <c r="F13" s="23"/>
      <c r="G13" s="28"/>
      <c r="H13" s="23"/>
      <c r="I13" s="27"/>
      <c r="J13" s="23"/>
      <c r="K13" s="27"/>
      <c r="L13" s="23"/>
      <c r="M13" s="27"/>
      <c r="N13" s="23"/>
      <c r="O13" s="23">
        <f t="shared" si="0"/>
        <v>0</v>
      </c>
    </row>
    <row r="14" spans="1:15" x14ac:dyDescent="0.35">
      <c r="A14" s="64" t="s">
        <v>64</v>
      </c>
      <c r="B14" s="65"/>
      <c r="C14" s="26"/>
      <c r="D14" s="23"/>
      <c r="E14" s="27"/>
      <c r="F14" s="23"/>
      <c r="G14" s="28"/>
      <c r="H14" s="23"/>
      <c r="I14" s="27"/>
      <c r="J14" s="23"/>
      <c r="K14" s="27"/>
      <c r="L14" s="23"/>
      <c r="M14" s="27"/>
      <c r="N14" s="23"/>
      <c r="O14" s="23">
        <f t="shared" si="0"/>
        <v>0</v>
      </c>
    </row>
    <row r="15" spans="1:15" x14ac:dyDescent="0.35">
      <c r="A15" s="64" t="s">
        <v>65</v>
      </c>
      <c r="B15" s="65"/>
      <c r="C15" s="26"/>
      <c r="D15" s="23"/>
      <c r="E15" s="27"/>
      <c r="F15" s="23"/>
      <c r="G15" s="28"/>
      <c r="H15" s="23"/>
      <c r="I15" s="27"/>
      <c r="J15" s="23"/>
      <c r="K15" s="27"/>
      <c r="L15" s="23"/>
      <c r="M15" s="27"/>
      <c r="N15" s="23"/>
      <c r="O15" s="23">
        <f t="shared" si="0"/>
        <v>0</v>
      </c>
    </row>
    <row r="16" spans="1:15" x14ac:dyDescent="0.35">
      <c r="A16" s="67" t="s">
        <v>39</v>
      </c>
      <c r="B16" s="68"/>
      <c r="C16" s="26"/>
      <c r="D16" s="23">
        <f>SUM(D2:D15)</f>
        <v>17</v>
      </c>
      <c r="E16" s="27"/>
      <c r="F16" s="23">
        <f>SUM(F2:F15)</f>
        <v>26</v>
      </c>
      <c r="G16" s="28"/>
      <c r="H16" s="23">
        <f>SUM(H2:H15)</f>
        <v>0</v>
      </c>
      <c r="I16" s="27"/>
      <c r="J16" s="23">
        <f>SUM(J2:J15)</f>
        <v>13</v>
      </c>
      <c r="K16" s="27"/>
      <c r="L16" s="23">
        <f>SUM(L2:L15)</f>
        <v>20</v>
      </c>
      <c r="M16" s="27"/>
      <c r="N16" s="23">
        <f>SUM(N2:N15)</f>
        <v>0</v>
      </c>
      <c r="O16" s="23">
        <f t="shared" si="0"/>
        <v>76</v>
      </c>
    </row>
    <row r="18" spans="1:14" x14ac:dyDescent="0.35">
      <c r="C18" s="20" t="s">
        <v>45</v>
      </c>
      <c r="E18" s="20" t="s">
        <v>66</v>
      </c>
      <c r="G18" s="20" t="s">
        <v>67</v>
      </c>
      <c r="I18" s="20" t="s">
        <v>68</v>
      </c>
      <c r="K18" s="20" t="s">
        <v>69</v>
      </c>
      <c r="M18" s="20" t="s">
        <v>39</v>
      </c>
      <c r="N18" s="19"/>
    </row>
    <row r="19" spans="1:14" ht="15.65" customHeight="1" x14ac:dyDescent="0.35">
      <c r="A19" s="66" t="s">
        <v>46</v>
      </c>
      <c r="B19" s="21" t="s">
        <v>47</v>
      </c>
      <c r="C19" s="22"/>
      <c r="D19" s="23"/>
      <c r="E19" s="24"/>
      <c r="F19" s="23"/>
      <c r="G19" s="22"/>
      <c r="H19" s="23"/>
      <c r="I19" s="22"/>
      <c r="J19" s="23"/>
      <c r="K19" s="22"/>
      <c r="L19" s="23"/>
      <c r="M19" s="23">
        <f>D19+F19+H19+J19+L19</f>
        <v>0</v>
      </c>
      <c r="N19" s="19"/>
    </row>
    <row r="20" spans="1:14" x14ac:dyDescent="0.35">
      <c r="A20" s="66"/>
      <c r="B20" s="25" t="s">
        <v>48</v>
      </c>
      <c r="C20" s="26"/>
      <c r="D20" s="23"/>
      <c r="E20" s="27"/>
      <c r="F20" s="23"/>
      <c r="G20" s="28"/>
      <c r="H20" s="23"/>
      <c r="I20" s="27"/>
      <c r="J20" s="23"/>
      <c r="K20" s="27"/>
      <c r="L20" s="23"/>
      <c r="M20" s="23">
        <f t="shared" ref="M20:M33" si="1">D20+F20+H20+J20+L20</f>
        <v>0</v>
      </c>
      <c r="N20" s="19"/>
    </row>
    <row r="21" spans="1:14" ht="15.65" customHeight="1" x14ac:dyDescent="0.35">
      <c r="A21" s="66" t="s">
        <v>49</v>
      </c>
      <c r="B21" s="21" t="s">
        <v>47</v>
      </c>
      <c r="C21" s="22"/>
      <c r="D21" s="23"/>
      <c r="E21" s="24"/>
      <c r="F21" s="23"/>
      <c r="G21" s="22"/>
      <c r="H21" s="23"/>
      <c r="I21" s="22"/>
      <c r="J21" s="23"/>
      <c r="K21" s="22"/>
      <c r="L21" s="23"/>
      <c r="M21" s="23">
        <f t="shared" si="1"/>
        <v>0</v>
      </c>
      <c r="N21" s="19"/>
    </row>
    <row r="22" spans="1:14" x14ac:dyDescent="0.35">
      <c r="A22" s="66"/>
      <c r="B22" s="25" t="s">
        <v>48</v>
      </c>
      <c r="C22" s="26"/>
      <c r="D22" s="23"/>
      <c r="E22" s="27"/>
      <c r="F22" s="23"/>
      <c r="G22" s="28"/>
      <c r="H22" s="23"/>
      <c r="I22" s="27"/>
      <c r="J22" s="23"/>
      <c r="K22" s="27"/>
      <c r="L22" s="23"/>
      <c r="M22" s="23">
        <f t="shared" si="1"/>
        <v>0</v>
      </c>
      <c r="N22" s="19"/>
    </row>
    <row r="23" spans="1:14" ht="15.65" customHeight="1" x14ac:dyDescent="0.35">
      <c r="A23" s="66" t="s">
        <v>51</v>
      </c>
      <c r="B23" s="25" t="s">
        <v>47</v>
      </c>
      <c r="C23" s="26"/>
      <c r="D23" s="23"/>
      <c r="E23" s="27"/>
      <c r="F23" s="23"/>
      <c r="G23" s="28"/>
      <c r="H23" s="23"/>
      <c r="I23" s="27"/>
      <c r="J23" s="23"/>
      <c r="K23" s="27"/>
      <c r="L23" s="23"/>
      <c r="M23" s="23">
        <f t="shared" si="1"/>
        <v>0</v>
      </c>
      <c r="N23" s="19"/>
    </row>
    <row r="24" spans="1:14" x14ac:dyDescent="0.35">
      <c r="A24" s="66"/>
      <c r="B24" s="25" t="s">
        <v>48</v>
      </c>
      <c r="C24" s="26"/>
      <c r="D24" s="23"/>
      <c r="E24" s="27"/>
      <c r="F24" s="23"/>
      <c r="G24" s="28"/>
      <c r="H24" s="23"/>
      <c r="I24" s="27"/>
      <c r="J24" s="23"/>
      <c r="K24" s="27"/>
      <c r="L24" s="23"/>
      <c r="M24" s="23">
        <f t="shared" si="1"/>
        <v>0</v>
      </c>
      <c r="N24" s="19"/>
    </row>
    <row r="25" spans="1:14" x14ac:dyDescent="0.35">
      <c r="A25" s="66"/>
      <c r="B25" s="25" t="s">
        <v>52</v>
      </c>
      <c r="C25" s="26"/>
      <c r="D25" s="23"/>
      <c r="E25" s="27"/>
      <c r="F25" s="23"/>
      <c r="G25" s="28"/>
      <c r="H25" s="23"/>
      <c r="I25" s="27"/>
      <c r="J25" s="23"/>
      <c r="K25" s="27"/>
      <c r="L25" s="23"/>
      <c r="M25" s="23">
        <f t="shared" si="1"/>
        <v>0</v>
      </c>
      <c r="N25" s="19"/>
    </row>
    <row r="26" spans="1:14" x14ac:dyDescent="0.35">
      <c r="A26" s="62" t="s">
        <v>53</v>
      </c>
      <c r="B26" s="63"/>
      <c r="C26" s="26"/>
      <c r="D26" s="23"/>
      <c r="E26" s="27"/>
      <c r="F26" s="23"/>
      <c r="G26" s="28"/>
      <c r="H26" s="23"/>
      <c r="I26" s="27"/>
      <c r="J26" s="23"/>
      <c r="K26" s="27"/>
      <c r="L26" s="23"/>
      <c r="M26" s="23">
        <f t="shared" si="1"/>
        <v>0</v>
      </c>
      <c r="N26" s="19"/>
    </row>
    <row r="27" spans="1:14" x14ac:dyDescent="0.35">
      <c r="A27" s="62" t="s">
        <v>54</v>
      </c>
      <c r="B27" s="63"/>
      <c r="C27" s="26"/>
      <c r="D27" s="23"/>
      <c r="E27" s="27"/>
      <c r="F27" s="23"/>
      <c r="G27" s="28"/>
      <c r="H27" s="23"/>
      <c r="I27" s="27"/>
      <c r="J27" s="23"/>
      <c r="K27" s="27"/>
      <c r="L27" s="23"/>
      <c r="M27" s="23">
        <f t="shared" si="1"/>
        <v>0</v>
      </c>
      <c r="N27" s="19"/>
    </row>
    <row r="28" spans="1:14" x14ac:dyDescent="0.35">
      <c r="A28" s="62" t="s">
        <v>55</v>
      </c>
      <c r="B28" s="63"/>
      <c r="C28" s="26"/>
      <c r="D28" s="23"/>
      <c r="E28" s="27"/>
      <c r="F28" s="23"/>
      <c r="G28" s="28"/>
      <c r="H28" s="23"/>
      <c r="I28" s="27"/>
      <c r="J28" s="23"/>
      <c r="K28" s="27"/>
      <c r="L28" s="23"/>
      <c r="M28" s="23">
        <f t="shared" si="1"/>
        <v>0</v>
      </c>
      <c r="N28" s="19"/>
    </row>
    <row r="29" spans="1:14" ht="15.65" customHeight="1" x14ac:dyDescent="0.35">
      <c r="A29" s="62" t="s">
        <v>59</v>
      </c>
      <c r="B29" s="63"/>
      <c r="C29" s="26"/>
      <c r="D29" s="23"/>
      <c r="E29" s="27"/>
      <c r="F29" s="23"/>
      <c r="G29" s="28"/>
      <c r="H29" s="23"/>
      <c r="I29" s="27"/>
      <c r="J29" s="23"/>
      <c r="K29" s="27"/>
      <c r="L29" s="23"/>
      <c r="M29" s="23">
        <f t="shared" si="1"/>
        <v>0</v>
      </c>
      <c r="N29" s="19"/>
    </row>
    <row r="30" spans="1:14" x14ac:dyDescent="0.35">
      <c r="A30" s="64" t="s">
        <v>63</v>
      </c>
      <c r="B30" s="65"/>
      <c r="C30" s="26"/>
      <c r="D30" s="23"/>
      <c r="E30" s="27"/>
      <c r="F30" s="23"/>
      <c r="G30" s="28"/>
      <c r="H30" s="23"/>
      <c r="I30" s="27"/>
      <c r="J30" s="23"/>
      <c r="K30" s="27"/>
      <c r="L30" s="23"/>
      <c r="M30" s="23">
        <f t="shared" si="1"/>
        <v>0</v>
      </c>
      <c r="N30" s="19"/>
    </row>
    <row r="31" spans="1:14" x14ac:dyDescent="0.35">
      <c r="A31" s="64" t="s">
        <v>64</v>
      </c>
      <c r="B31" s="65"/>
      <c r="C31" s="26"/>
      <c r="D31" s="23"/>
      <c r="E31" s="27"/>
      <c r="F31" s="23"/>
      <c r="G31" s="28"/>
      <c r="H31" s="23"/>
      <c r="I31" s="27"/>
      <c r="J31" s="23"/>
      <c r="K31" s="27"/>
      <c r="L31" s="23"/>
      <c r="M31" s="23">
        <f t="shared" si="1"/>
        <v>0</v>
      </c>
      <c r="N31" s="19"/>
    </row>
    <row r="32" spans="1:14" x14ac:dyDescent="0.35">
      <c r="A32" s="64" t="s">
        <v>65</v>
      </c>
      <c r="B32" s="65"/>
      <c r="C32" s="26"/>
      <c r="D32" s="23"/>
      <c r="E32" s="27"/>
      <c r="F32" s="23"/>
      <c r="G32" s="28"/>
      <c r="H32" s="23"/>
      <c r="I32" s="27"/>
      <c r="J32" s="23"/>
      <c r="K32" s="27"/>
      <c r="L32" s="23"/>
      <c r="M32" s="23">
        <f t="shared" si="1"/>
        <v>0</v>
      </c>
      <c r="N32" s="19"/>
    </row>
    <row r="33" spans="1:14" x14ac:dyDescent="0.35">
      <c r="A33" s="67" t="s">
        <v>39</v>
      </c>
      <c r="B33" s="68"/>
      <c r="C33" s="26"/>
      <c r="D33" s="23">
        <f>SUM(D19:D32)</f>
        <v>0</v>
      </c>
      <c r="E33" s="27"/>
      <c r="F33" s="23">
        <f>SUM(F19:F32)</f>
        <v>0</v>
      </c>
      <c r="G33" s="28"/>
      <c r="H33" s="23">
        <f>SUM(H19:H32)</f>
        <v>0</v>
      </c>
      <c r="I33" s="27"/>
      <c r="J33" s="23">
        <f>SUM(J19:J32)</f>
        <v>0</v>
      </c>
      <c r="K33" s="27"/>
      <c r="L33" s="23">
        <f>SUM(L19:L32)</f>
        <v>0</v>
      </c>
      <c r="M33" s="23">
        <f t="shared" si="1"/>
        <v>0</v>
      </c>
      <c r="N33" s="19"/>
    </row>
  </sheetData>
  <mergeCells count="22"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  <mergeCell ref="A19:A20"/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E2" sqref="E2"/>
    </sheetView>
  </sheetViews>
  <sheetFormatPr defaultRowHeight="14.5" x14ac:dyDescent="0.35"/>
  <cols>
    <col min="1" max="1" width="26.26953125" style="19" customWidth="1"/>
    <col min="2" max="3" width="15.453125" style="19" customWidth="1"/>
    <col min="4" max="4" width="6.54296875" style="20" customWidth="1"/>
    <col min="5" max="5" width="15.453125" style="19" customWidth="1"/>
    <col min="6" max="6" width="6.54296875" style="20" customWidth="1"/>
    <col min="7" max="7" width="15.453125" style="19" customWidth="1"/>
    <col min="8" max="8" width="6.54296875" style="20" customWidth="1"/>
    <col min="9" max="9" width="15.453125" style="19" customWidth="1"/>
    <col min="10" max="10" width="6.54296875" style="20" customWidth="1"/>
    <col min="11" max="11" width="15.453125" style="19" customWidth="1"/>
    <col min="12" max="12" width="6.54296875" style="20" customWidth="1"/>
    <col min="13" max="13" width="15.453125" style="19" customWidth="1"/>
    <col min="14" max="14" width="6.54296875" style="20" customWidth="1"/>
    <col min="15" max="15" width="15.453125" style="20" customWidth="1"/>
  </cols>
  <sheetData>
    <row r="1" spans="1:15" x14ac:dyDescent="0.35">
      <c r="C1" s="20" t="s">
        <v>40</v>
      </c>
      <c r="E1" s="20" t="s">
        <v>41</v>
      </c>
      <c r="G1" s="20" t="s">
        <v>42</v>
      </c>
      <c r="I1" s="20" t="s">
        <v>43</v>
      </c>
      <c r="K1" s="20" t="s">
        <v>44</v>
      </c>
      <c r="M1" s="20" t="s">
        <v>45</v>
      </c>
      <c r="O1" s="20" t="s">
        <v>39</v>
      </c>
    </row>
    <row r="2" spans="1:15" ht="39" customHeight="1" x14ac:dyDescent="0.35">
      <c r="A2" s="66" t="s">
        <v>46</v>
      </c>
      <c r="B2" s="21" t="s">
        <v>47</v>
      </c>
      <c r="C2" s="22"/>
      <c r="D2" s="23"/>
      <c r="E2" s="30" t="s">
        <v>127</v>
      </c>
      <c r="F2" s="23">
        <f>2</f>
        <v>2</v>
      </c>
      <c r="G2" s="22"/>
      <c r="H2" s="23"/>
      <c r="I2" s="22"/>
      <c r="J2" s="23"/>
      <c r="K2" s="22"/>
      <c r="L2" s="23"/>
      <c r="M2" s="22"/>
      <c r="N2" s="23"/>
      <c r="O2" s="23">
        <f>D2+F2+H2+J2+L2+N2</f>
        <v>2</v>
      </c>
    </row>
    <row r="3" spans="1:15" x14ac:dyDescent="0.35">
      <c r="A3" s="66"/>
      <c r="B3" s="25" t="s">
        <v>48</v>
      </c>
      <c r="C3" s="26"/>
      <c r="D3" s="23"/>
      <c r="E3" s="27"/>
      <c r="F3" s="23"/>
      <c r="G3" s="28"/>
      <c r="H3" s="23"/>
      <c r="I3" s="27"/>
      <c r="J3" s="23"/>
      <c r="K3" s="27"/>
      <c r="L3" s="23"/>
      <c r="M3" s="27"/>
      <c r="N3" s="23"/>
      <c r="O3" s="23">
        <f t="shared" ref="O3:O16" si="0">D3+F3+H3+J3+L3+N3</f>
        <v>0</v>
      </c>
    </row>
    <row r="4" spans="1:15" ht="15.65" customHeight="1" x14ac:dyDescent="0.35">
      <c r="A4" s="66" t="s">
        <v>49</v>
      </c>
      <c r="B4" s="21" t="s">
        <v>47</v>
      </c>
      <c r="C4" s="22"/>
      <c r="D4" s="23"/>
      <c r="E4" s="24"/>
      <c r="F4" s="23"/>
      <c r="G4" s="22"/>
      <c r="H4" s="23"/>
      <c r="I4" s="22"/>
      <c r="J4" s="23"/>
      <c r="K4" s="22"/>
      <c r="L4" s="23"/>
      <c r="M4" s="22"/>
      <c r="N4" s="23"/>
      <c r="O4" s="23">
        <f t="shared" si="0"/>
        <v>0</v>
      </c>
    </row>
    <row r="5" spans="1:15" x14ac:dyDescent="0.35">
      <c r="A5" s="66"/>
      <c r="B5" s="25" t="s">
        <v>48</v>
      </c>
      <c r="C5" s="26"/>
      <c r="D5" s="23"/>
      <c r="E5" s="27"/>
      <c r="F5" s="23"/>
      <c r="G5" s="28"/>
      <c r="H5" s="23"/>
      <c r="I5" s="27"/>
      <c r="J5" s="23"/>
      <c r="K5" s="27"/>
      <c r="L5" s="23"/>
      <c r="M5" s="27"/>
      <c r="N5" s="23"/>
      <c r="O5" s="23">
        <f t="shared" si="0"/>
        <v>0</v>
      </c>
    </row>
    <row r="6" spans="1:15" ht="39.65" customHeight="1" x14ac:dyDescent="0.35">
      <c r="A6" s="66" t="s">
        <v>51</v>
      </c>
      <c r="B6" s="25" t="s">
        <v>47</v>
      </c>
      <c r="C6" s="26"/>
      <c r="D6" s="23"/>
      <c r="F6" s="23"/>
      <c r="G6" s="28"/>
      <c r="H6" s="23"/>
      <c r="I6" s="27"/>
      <c r="J6" s="23"/>
      <c r="K6" s="27"/>
      <c r="L6" s="23"/>
      <c r="M6" s="27"/>
      <c r="N6" s="23"/>
      <c r="O6" s="23">
        <f t="shared" si="0"/>
        <v>0</v>
      </c>
    </row>
    <row r="7" spans="1:15" ht="72" x14ac:dyDescent="0.25">
      <c r="A7" s="66"/>
      <c r="B7" s="25" t="s">
        <v>48</v>
      </c>
      <c r="C7" s="30" t="s">
        <v>128</v>
      </c>
      <c r="D7" s="23">
        <f>10+1</f>
        <v>11</v>
      </c>
      <c r="E7" s="27"/>
      <c r="F7" s="23"/>
      <c r="G7" s="28"/>
      <c r="H7" s="23"/>
      <c r="I7" s="27"/>
      <c r="J7" s="23"/>
      <c r="K7" s="27"/>
      <c r="L7" s="23"/>
      <c r="M7" s="27"/>
      <c r="N7" s="23"/>
      <c r="O7" s="23">
        <f t="shared" si="0"/>
        <v>11</v>
      </c>
    </row>
    <row r="8" spans="1:15" x14ac:dyDescent="0.35">
      <c r="A8" s="66"/>
      <c r="B8" s="25" t="s">
        <v>52</v>
      </c>
      <c r="C8" s="26"/>
      <c r="D8" s="23"/>
      <c r="E8" s="27"/>
      <c r="F8" s="23"/>
      <c r="G8" s="28"/>
      <c r="H8" s="23"/>
      <c r="I8" s="27"/>
      <c r="J8" s="23"/>
      <c r="K8" s="27"/>
      <c r="L8" s="23"/>
      <c r="M8" s="27"/>
      <c r="N8" s="23"/>
      <c r="O8" s="23">
        <f t="shared" si="0"/>
        <v>0</v>
      </c>
    </row>
    <row r="9" spans="1:15" x14ac:dyDescent="0.35">
      <c r="A9" s="62" t="s">
        <v>53</v>
      </c>
      <c r="B9" s="63"/>
      <c r="C9" s="26"/>
      <c r="D9" s="23"/>
      <c r="E9" s="27"/>
      <c r="F9" s="23"/>
      <c r="G9" s="28"/>
      <c r="H9" s="23"/>
      <c r="I9" s="27"/>
      <c r="J9" s="23"/>
      <c r="K9" s="27"/>
      <c r="L9" s="23"/>
      <c r="M9" s="27"/>
      <c r="N9" s="23"/>
      <c r="O9" s="23">
        <f t="shared" si="0"/>
        <v>0</v>
      </c>
    </row>
    <row r="10" spans="1:15" x14ac:dyDescent="0.35">
      <c r="A10" s="62" t="s">
        <v>54</v>
      </c>
      <c r="B10" s="63"/>
      <c r="C10" s="26"/>
      <c r="D10" s="23"/>
      <c r="E10" s="27"/>
      <c r="F10" s="23"/>
      <c r="G10" s="28"/>
      <c r="H10" s="23"/>
      <c r="I10" s="27"/>
      <c r="J10" s="23"/>
      <c r="K10" s="27"/>
      <c r="L10" s="23"/>
      <c r="M10" s="27"/>
      <c r="N10" s="23"/>
      <c r="O10" s="23">
        <f t="shared" si="0"/>
        <v>0</v>
      </c>
    </row>
    <row r="11" spans="1:15" x14ac:dyDescent="0.35">
      <c r="A11" s="62" t="s">
        <v>55</v>
      </c>
      <c r="B11" s="63"/>
      <c r="C11" s="26"/>
      <c r="D11" s="23"/>
      <c r="E11" s="27"/>
      <c r="F11" s="23"/>
      <c r="G11" s="28"/>
      <c r="H11" s="23"/>
      <c r="I11" s="27"/>
      <c r="J11" s="23"/>
      <c r="K11" s="27"/>
      <c r="L11" s="23"/>
      <c r="M11" s="27"/>
      <c r="N11" s="23"/>
      <c r="O11" s="23">
        <f t="shared" si="0"/>
        <v>0</v>
      </c>
    </row>
    <row r="12" spans="1:15" ht="15.65" customHeight="1" x14ac:dyDescent="0.25">
      <c r="A12" s="62" t="s">
        <v>59</v>
      </c>
      <c r="B12" s="63"/>
      <c r="C12" s="30" t="s">
        <v>75</v>
      </c>
      <c r="D12" s="23">
        <f>15</f>
        <v>15</v>
      </c>
      <c r="E12" s="30" t="s">
        <v>82</v>
      </c>
      <c r="F12" s="23">
        <f>10</f>
        <v>10</v>
      </c>
      <c r="G12" s="30" t="s">
        <v>76</v>
      </c>
      <c r="H12" s="23">
        <f>5</f>
        <v>5</v>
      </c>
      <c r="I12" s="27"/>
      <c r="J12" s="23"/>
      <c r="K12" s="27"/>
      <c r="L12" s="23"/>
      <c r="M12" s="27"/>
      <c r="N12" s="23"/>
      <c r="O12" s="23">
        <f t="shared" si="0"/>
        <v>30</v>
      </c>
    </row>
    <row r="13" spans="1:15" ht="36" x14ac:dyDescent="0.35">
      <c r="A13" s="64" t="s">
        <v>63</v>
      </c>
      <c r="B13" s="65"/>
      <c r="C13" s="26"/>
      <c r="D13" s="23"/>
      <c r="E13" s="27"/>
      <c r="F13" s="23"/>
      <c r="G13" s="28"/>
      <c r="H13" s="23"/>
      <c r="I13" s="27"/>
      <c r="J13" s="23"/>
      <c r="K13" s="30" t="s">
        <v>129</v>
      </c>
      <c r="L13" s="23">
        <f>5</f>
        <v>5</v>
      </c>
      <c r="M13" s="27"/>
      <c r="N13" s="23"/>
      <c r="O13" s="23">
        <f t="shared" si="0"/>
        <v>5</v>
      </c>
    </row>
    <row r="14" spans="1:15" x14ac:dyDescent="0.35">
      <c r="A14" s="64" t="s">
        <v>64</v>
      </c>
      <c r="B14" s="65"/>
      <c r="C14" s="26"/>
      <c r="D14" s="23"/>
      <c r="E14" s="27"/>
      <c r="F14" s="23"/>
      <c r="G14" s="28"/>
      <c r="H14" s="23"/>
      <c r="I14" s="27"/>
      <c r="J14" s="23"/>
      <c r="K14" s="27"/>
      <c r="L14" s="23"/>
      <c r="M14" s="27"/>
      <c r="N14" s="23"/>
      <c r="O14" s="23">
        <f t="shared" si="0"/>
        <v>0</v>
      </c>
    </row>
    <row r="15" spans="1:15" x14ac:dyDescent="0.35">
      <c r="A15" s="64" t="s">
        <v>65</v>
      </c>
      <c r="B15" s="65"/>
      <c r="C15" s="26"/>
      <c r="D15" s="23"/>
      <c r="E15" s="27"/>
      <c r="F15" s="23"/>
      <c r="G15" s="28"/>
      <c r="H15" s="23"/>
      <c r="I15" s="27"/>
      <c r="J15" s="23"/>
      <c r="K15" s="27"/>
      <c r="L15" s="23"/>
      <c r="M15" s="27"/>
      <c r="N15" s="23"/>
      <c r="O15" s="23">
        <f t="shared" si="0"/>
        <v>0</v>
      </c>
    </row>
    <row r="16" spans="1:15" x14ac:dyDescent="0.35">
      <c r="A16" s="67" t="s">
        <v>39</v>
      </c>
      <c r="B16" s="68"/>
      <c r="C16" s="26"/>
      <c r="D16" s="23">
        <f>SUM(D2:D15)</f>
        <v>26</v>
      </c>
      <c r="E16" s="27"/>
      <c r="F16" s="23">
        <f>SUM(F2:F15)</f>
        <v>12</v>
      </c>
      <c r="G16" s="28"/>
      <c r="H16" s="23">
        <f>SUM(H2:H15)</f>
        <v>5</v>
      </c>
      <c r="I16" s="27"/>
      <c r="J16" s="23">
        <f>SUM(J2:J15)</f>
        <v>0</v>
      </c>
      <c r="K16" s="27"/>
      <c r="L16" s="23">
        <f>SUM(L2:L15)</f>
        <v>5</v>
      </c>
      <c r="M16" s="27"/>
      <c r="N16" s="23">
        <f>SUM(N2:N15)</f>
        <v>0</v>
      </c>
      <c r="O16" s="23">
        <f t="shared" si="0"/>
        <v>48</v>
      </c>
    </row>
    <row r="18" spans="1:14" x14ac:dyDescent="0.35">
      <c r="C18" s="20" t="s">
        <v>45</v>
      </c>
      <c r="E18" s="20" t="s">
        <v>66</v>
      </c>
      <c r="G18" s="20" t="s">
        <v>67</v>
      </c>
      <c r="I18" s="20" t="s">
        <v>68</v>
      </c>
      <c r="K18" s="20" t="s">
        <v>69</v>
      </c>
      <c r="M18" s="20" t="s">
        <v>39</v>
      </c>
      <c r="N18" s="19"/>
    </row>
    <row r="19" spans="1:14" ht="15.65" customHeight="1" x14ac:dyDescent="0.35">
      <c r="A19" s="66" t="s">
        <v>46</v>
      </c>
      <c r="B19" s="21" t="s">
        <v>47</v>
      </c>
      <c r="C19" s="22"/>
      <c r="D19" s="23"/>
      <c r="E19" s="24"/>
      <c r="F19" s="23"/>
      <c r="G19" s="22"/>
      <c r="H19" s="23"/>
      <c r="I19" s="22"/>
      <c r="J19" s="23"/>
      <c r="K19" s="22"/>
      <c r="L19" s="23"/>
      <c r="M19" s="23">
        <f>D19+F19+H19+J19+L19</f>
        <v>0</v>
      </c>
      <c r="N19" s="19"/>
    </row>
    <row r="20" spans="1:14" x14ac:dyDescent="0.35">
      <c r="A20" s="66"/>
      <c r="B20" s="25" t="s">
        <v>48</v>
      </c>
      <c r="C20" s="26"/>
      <c r="D20" s="23"/>
      <c r="E20" s="27"/>
      <c r="F20" s="23"/>
      <c r="G20" s="28"/>
      <c r="H20" s="23"/>
      <c r="I20" s="27"/>
      <c r="J20" s="23"/>
      <c r="K20" s="27"/>
      <c r="L20" s="23"/>
      <c r="M20" s="23">
        <f t="shared" ref="M20:M33" si="1">D20+F20+H20+J20+L20</f>
        <v>0</v>
      </c>
      <c r="N20" s="19"/>
    </row>
    <row r="21" spans="1:14" ht="15.65" customHeight="1" x14ac:dyDescent="0.35">
      <c r="A21" s="66" t="s">
        <v>49</v>
      </c>
      <c r="B21" s="21" t="s">
        <v>47</v>
      </c>
      <c r="C21" s="22"/>
      <c r="D21" s="23"/>
      <c r="E21" s="24"/>
      <c r="F21" s="23"/>
      <c r="G21" s="22"/>
      <c r="H21" s="23"/>
      <c r="I21" s="22"/>
      <c r="J21" s="23"/>
      <c r="K21" s="22"/>
      <c r="L21" s="23"/>
      <c r="M21" s="23">
        <f t="shared" si="1"/>
        <v>0</v>
      </c>
      <c r="N21" s="19"/>
    </row>
    <row r="22" spans="1:14" x14ac:dyDescent="0.35">
      <c r="A22" s="66"/>
      <c r="B22" s="25" t="s">
        <v>48</v>
      </c>
      <c r="C22" s="26"/>
      <c r="D22" s="23"/>
      <c r="E22" s="27"/>
      <c r="F22" s="23"/>
      <c r="G22" s="28"/>
      <c r="H22" s="23"/>
      <c r="I22" s="27"/>
      <c r="J22" s="23"/>
      <c r="K22" s="27"/>
      <c r="L22" s="23"/>
      <c r="M22" s="23">
        <f t="shared" si="1"/>
        <v>0</v>
      </c>
      <c r="N22" s="19"/>
    </row>
    <row r="23" spans="1:14" ht="15.65" customHeight="1" x14ac:dyDescent="0.35">
      <c r="A23" s="66" t="s">
        <v>51</v>
      </c>
      <c r="B23" s="25" t="s">
        <v>47</v>
      </c>
      <c r="C23" s="26"/>
      <c r="D23" s="23"/>
      <c r="E23" s="27"/>
      <c r="F23" s="23"/>
      <c r="G23" s="28"/>
      <c r="H23" s="23"/>
      <c r="I23" s="27"/>
      <c r="J23" s="23"/>
      <c r="K23" s="27"/>
      <c r="L23" s="23"/>
      <c r="M23" s="23">
        <f t="shared" si="1"/>
        <v>0</v>
      </c>
      <c r="N23" s="19"/>
    </row>
    <row r="24" spans="1:14" x14ac:dyDescent="0.35">
      <c r="A24" s="66"/>
      <c r="B24" s="25" t="s">
        <v>48</v>
      </c>
      <c r="C24" s="26"/>
      <c r="D24" s="23"/>
      <c r="E24" s="27"/>
      <c r="F24" s="23"/>
      <c r="G24" s="28"/>
      <c r="H24" s="23"/>
      <c r="I24" s="27"/>
      <c r="J24" s="23"/>
      <c r="K24" s="27"/>
      <c r="L24" s="23"/>
      <c r="M24" s="23">
        <f t="shared" si="1"/>
        <v>0</v>
      </c>
      <c r="N24" s="19"/>
    </row>
    <row r="25" spans="1:14" x14ac:dyDescent="0.35">
      <c r="A25" s="66"/>
      <c r="B25" s="25" t="s">
        <v>52</v>
      </c>
      <c r="C25" s="26"/>
      <c r="D25" s="23"/>
      <c r="E25" s="27"/>
      <c r="F25" s="23"/>
      <c r="G25" s="28"/>
      <c r="H25" s="23"/>
      <c r="I25" s="27"/>
      <c r="J25" s="23"/>
      <c r="K25" s="27"/>
      <c r="L25" s="23"/>
      <c r="M25" s="23">
        <f t="shared" si="1"/>
        <v>0</v>
      </c>
      <c r="N25" s="19"/>
    </row>
    <row r="26" spans="1:14" x14ac:dyDescent="0.35">
      <c r="A26" s="62" t="s">
        <v>53</v>
      </c>
      <c r="B26" s="63"/>
      <c r="C26" s="26"/>
      <c r="D26" s="23"/>
      <c r="E26" s="27"/>
      <c r="F26" s="23"/>
      <c r="G26" s="28"/>
      <c r="H26" s="23"/>
      <c r="I26" s="27"/>
      <c r="J26" s="23"/>
      <c r="K26" s="27"/>
      <c r="L26" s="23"/>
      <c r="M26" s="23">
        <f t="shared" si="1"/>
        <v>0</v>
      </c>
      <c r="N26" s="19"/>
    </row>
    <row r="27" spans="1:14" x14ac:dyDescent="0.35">
      <c r="A27" s="62" t="s">
        <v>54</v>
      </c>
      <c r="B27" s="63"/>
      <c r="C27" s="26"/>
      <c r="D27" s="23"/>
      <c r="E27" s="27"/>
      <c r="F27" s="23"/>
      <c r="G27" s="28"/>
      <c r="H27" s="23"/>
      <c r="I27" s="27"/>
      <c r="J27" s="23"/>
      <c r="K27" s="27"/>
      <c r="L27" s="23"/>
      <c r="M27" s="23">
        <f t="shared" si="1"/>
        <v>0</v>
      </c>
      <c r="N27" s="19"/>
    </row>
    <row r="28" spans="1:14" x14ac:dyDescent="0.35">
      <c r="A28" s="62" t="s">
        <v>55</v>
      </c>
      <c r="B28" s="63"/>
      <c r="C28" s="26"/>
      <c r="D28" s="23"/>
      <c r="E28" s="27"/>
      <c r="F28" s="23"/>
      <c r="G28" s="28"/>
      <c r="H28" s="23"/>
      <c r="I28" s="27"/>
      <c r="J28" s="23"/>
      <c r="K28" s="27"/>
      <c r="L28" s="23"/>
      <c r="M28" s="23">
        <f t="shared" si="1"/>
        <v>0</v>
      </c>
      <c r="N28" s="19"/>
    </row>
    <row r="29" spans="1:14" ht="15.65" customHeight="1" x14ac:dyDescent="0.35">
      <c r="A29" s="62" t="s">
        <v>59</v>
      </c>
      <c r="B29" s="63"/>
      <c r="C29" s="26"/>
      <c r="D29" s="23"/>
      <c r="E29" s="27"/>
      <c r="F29" s="23"/>
      <c r="G29" s="28"/>
      <c r="H29" s="23"/>
      <c r="I29" s="27"/>
      <c r="J29" s="23"/>
      <c r="K29" s="27"/>
      <c r="L29" s="23"/>
      <c r="M29" s="23">
        <f t="shared" si="1"/>
        <v>0</v>
      </c>
      <c r="N29" s="19"/>
    </row>
    <row r="30" spans="1:14" x14ac:dyDescent="0.35">
      <c r="A30" s="64" t="s">
        <v>63</v>
      </c>
      <c r="B30" s="65"/>
      <c r="C30" s="26"/>
      <c r="D30" s="23"/>
      <c r="E30" s="27"/>
      <c r="F30" s="23"/>
      <c r="G30" s="28"/>
      <c r="H30" s="23"/>
      <c r="I30" s="27"/>
      <c r="J30" s="23"/>
      <c r="K30" s="27"/>
      <c r="L30" s="23"/>
      <c r="M30" s="23">
        <f t="shared" si="1"/>
        <v>0</v>
      </c>
      <c r="N30" s="19"/>
    </row>
    <row r="31" spans="1:14" x14ac:dyDescent="0.35">
      <c r="A31" s="64" t="s">
        <v>64</v>
      </c>
      <c r="B31" s="65"/>
      <c r="C31" s="26"/>
      <c r="D31" s="23"/>
      <c r="E31" s="27"/>
      <c r="F31" s="23"/>
      <c r="G31" s="28"/>
      <c r="H31" s="23"/>
      <c r="I31" s="27"/>
      <c r="J31" s="23"/>
      <c r="K31" s="27"/>
      <c r="L31" s="23"/>
      <c r="M31" s="23">
        <f t="shared" si="1"/>
        <v>0</v>
      </c>
      <c r="N31" s="19"/>
    </row>
    <row r="32" spans="1:14" x14ac:dyDescent="0.35">
      <c r="A32" s="64" t="s">
        <v>65</v>
      </c>
      <c r="B32" s="65"/>
      <c r="C32" s="26"/>
      <c r="D32" s="23"/>
      <c r="E32" s="27"/>
      <c r="F32" s="23"/>
      <c r="G32" s="28"/>
      <c r="H32" s="23"/>
      <c r="I32" s="27"/>
      <c r="J32" s="23"/>
      <c r="K32" s="27"/>
      <c r="L32" s="23"/>
      <c r="M32" s="23">
        <f t="shared" si="1"/>
        <v>0</v>
      </c>
      <c r="N32" s="19"/>
    </row>
    <row r="33" spans="1:14" x14ac:dyDescent="0.35">
      <c r="A33" s="67" t="s">
        <v>39</v>
      </c>
      <c r="B33" s="68"/>
      <c r="C33" s="26"/>
      <c r="D33" s="23">
        <f>SUM(D19:D32)</f>
        <v>0</v>
      </c>
      <c r="E33" s="27"/>
      <c r="F33" s="23">
        <f>SUM(F19:F32)</f>
        <v>0</v>
      </c>
      <c r="G33" s="28"/>
      <c r="H33" s="23">
        <f>SUM(H19:H32)</f>
        <v>0</v>
      </c>
      <c r="I33" s="27"/>
      <c r="J33" s="23">
        <f>SUM(J19:J32)</f>
        <v>0</v>
      </c>
      <c r="K33" s="27"/>
      <c r="L33" s="23">
        <f>SUM(L19:L32)</f>
        <v>0</v>
      </c>
      <c r="M33" s="23">
        <f t="shared" si="1"/>
        <v>0</v>
      </c>
      <c r="N33" s="19"/>
    </row>
  </sheetData>
  <mergeCells count="22"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  <mergeCell ref="A19:A20"/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I4" sqref="I4"/>
    </sheetView>
  </sheetViews>
  <sheetFormatPr defaultRowHeight="14.5" x14ac:dyDescent="0.35"/>
  <cols>
    <col min="1" max="1" width="26.26953125" style="19" customWidth="1"/>
    <col min="2" max="3" width="15.453125" style="19" customWidth="1"/>
    <col min="4" max="4" width="6.54296875" style="20" customWidth="1"/>
    <col min="5" max="5" width="15.453125" style="19" customWidth="1"/>
    <col min="6" max="6" width="6.54296875" style="20" customWidth="1"/>
    <col min="7" max="7" width="15.453125" style="19" customWidth="1"/>
    <col min="8" max="8" width="6.54296875" style="20" customWidth="1"/>
    <col min="9" max="9" width="15.453125" style="19" customWidth="1"/>
    <col min="10" max="10" width="6.54296875" style="20" customWidth="1"/>
    <col min="11" max="11" width="15.453125" style="19" customWidth="1"/>
    <col min="12" max="12" width="6.54296875" style="20" customWidth="1"/>
    <col min="13" max="13" width="15.453125" style="19" customWidth="1"/>
    <col min="14" max="14" width="6.54296875" style="20" customWidth="1"/>
    <col min="15" max="15" width="15.453125" style="20" customWidth="1"/>
  </cols>
  <sheetData>
    <row r="1" spans="1:15" x14ac:dyDescent="0.35">
      <c r="C1" s="20" t="s">
        <v>40</v>
      </c>
      <c r="E1" s="20" t="s">
        <v>41</v>
      </c>
      <c r="G1" s="20" t="s">
        <v>42</v>
      </c>
      <c r="I1" s="20" t="s">
        <v>43</v>
      </c>
      <c r="K1" s="20" t="s">
        <v>44</v>
      </c>
      <c r="M1" s="20" t="s">
        <v>45</v>
      </c>
      <c r="O1" s="20" t="s">
        <v>39</v>
      </c>
    </row>
    <row r="2" spans="1:15" ht="49.15" customHeight="1" x14ac:dyDescent="0.35">
      <c r="A2" s="66" t="s">
        <v>46</v>
      </c>
      <c r="B2" s="21" t="s">
        <v>47</v>
      </c>
      <c r="C2" s="22"/>
      <c r="D2" s="23"/>
      <c r="E2" s="30" t="s">
        <v>70</v>
      </c>
      <c r="F2" s="23">
        <f>3+15</f>
        <v>18</v>
      </c>
      <c r="G2" s="22"/>
      <c r="H2" s="23"/>
      <c r="I2" s="22"/>
      <c r="J2" s="23"/>
      <c r="K2" s="22"/>
      <c r="L2" s="23"/>
      <c r="M2" s="22"/>
      <c r="N2" s="23"/>
      <c r="O2" s="23">
        <f>D2+F2+H2+J2+L2+N2</f>
        <v>18</v>
      </c>
    </row>
    <row r="3" spans="1:15" s="1" customFormat="1" ht="15.5" x14ac:dyDescent="0.35">
      <c r="A3" s="66"/>
      <c r="B3" s="25" t="s">
        <v>48</v>
      </c>
      <c r="C3" s="26"/>
      <c r="D3" s="23"/>
      <c r="E3" s="27"/>
      <c r="F3" s="23"/>
      <c r="G3" s="28"/>
      <c r="H3" s="23"/>
      <c r="I3" s="27"/>
      <c r="J3" s="23"/>
      <c r="K3" s="27"/>
      <c r="L3" s="23"/>
      <c r="M3" s="27"/>
      <c r="N3" s="23"/>
      <c r="O3" s="23">
        <f t="shared" ref="O3:O16" si="0">D3+F3+H3+J3+L3+N3</f>
        <v>0</v>
      </c>
    </row>
    <row r="4" spans="1:15" s="1" customFormat="1" ht="28.15" customHeight="1" x14ac:dyDescent="0.35">
      <c r="A4" s="66" t="s">
        <v>49</v>
      </c>
      <c r="B4" s="21" t="s">
        <v>47</v>
      </c>
      <c r="C4" s="22"/>
      <c r="D4" s="23"/>
      <c r="E4" s="24"/>
      <c r="F4" s="23"/>
      <c r="G4" s="22"/>
      <c r="H4" s="23"/>
      <c r="I4" s="30" t="s">
        <v>71</v>
      </c>
      <c r="J4" s="23">
        <f>8</f>
        <v>8</v>
      </c>
      <c r="K4" s="22"/>
      <c r="L4" s="23"/>
      <c r="M4" s="22"/>
      <c r="N4" s="23"/>
      <c r="O4" s="23">
        <f t="shared" si="0"/>
        <v>8</v>
      </c>
    </row>
    <row r="5" spans="1:15" s="1" customFormat="1" ht="15.5" x14ac:dyDescent="0.35">
      <c r="A5" s="66"/>
      <c r="B5" s="25" t="s">
        <v>48</v>
      </c>
      <c r="C5" s="26"/>
      <c r="D5" s="23"/>
      <c r="E5" s="27"/>
      <c r="F5" s="23"/>
      <c r="G5" s="28"/>
      <c r="H5" s="23"/>
      <c r="I5" s="27"/>
      <c r="J5" s="23"/>
      <c r="K5" s="27"/>
      <c r="L5" s="23"/>
      <c r="M5" s="27"/>
      <c r="N5" s="23"/>
      <c r="O5" s="23">
        <f t="shared" si="0"/>
        <v>0</v>
      </c>
    </row>
    <row r="6" spans="1:15" s="1" customFormat="1" ht="15.65" customHeight="1" x14ac:dyDescent="0.35">
      <c r="A6" s="66" t="s">
        <v>51</v>
      </c>
      <c r="B6" s="25" t="s">
        <v>47</v>
      </c>
      <c r="C6" s="26"/>
      <c r="D6" s="23"/>
      <c r="E6" s="30"/>
      <c r="F6" s="23"/>
      <c r="G6" s="28"/>
      <c r="H6" s="23"/>
      <c r="I6" s="27"/>
      <c r="J6" s="23"/>
      <c r="K6" s="27"/>
      <c r="L6" s="23"/>
      <c r="M6" s="27"/>
      <c r="N6" s="23"/>
      <c r="O6" s="23">
        <f t="shared" si="0"/>
        <v>0</v>
      </c>
    </row>
    <row r="7" spans="1:15" s="1" customFormat="1" ht="15.5" x14ac:dyDescent="0.35">
      <c r="A7" s="66"/>
      <c r="B7" s="25" t="s">
        <v>48</v>
      </c>
      <c r="C7" s="26"/>
      <c r="D7" s="23"/>
      <c r="E7" s="32" t="s">
        <v>72</v>
      </c>
      <c r="F7" s="23">
        <f>10+3</f>
        <v>13</v>
      </c>
      <c r="G7" s="28"/>
      <c r="H7" s="23"/>
      <c r="I7" s="27"/>
      <c r="J7" s="23"/>
      <c r="K7" s="27"/>
      <c r="L7" s="23"/>
      <c r="M7" s="27"/>
      <c r="N7" s="23"/>
      <c r="O7" s="23">
        <f t="shared" si="0"/>
        <v>13</v>
      </c>
    </row>
    <row r="8" spans="1:15" s="1" customFormat="1" ht="15.5" x14ac:dyDescent="0.35">
      <c r="A8" s="66"/>
      <c r="B8" s="25" t="s">
        <v>52</v>
      </c>
      <c r="C8" s="26"/>
      <c r="D8" s="23"/>
      <c r="E8" s="27"/>
      <c r="F8" s="23"/>
      <c r="G8" s="28"/>
      <c r="H8" s="23"/>
      <c r="I8" s="27"/>
      <c r="J8" s="23"/>
      <c r="K8" s="27"/>
      <c r="L8" s="23"/>
      <c r="M8" s="27"/>
      <c r="N8" s="23"/>
      <c r="O8" s="23">
        <f t="shared" si="0"/>
        <v>0</v>
      </c>
    </row>
    <row r="9" spans="1:15" s="1" customFormat="1" ht="15.5" x14ac:dyDescent="0.35">
      <c r="A9" s="62" t="s">
        <v>53</v>
      </c>
      <c r="B9" s="63"/>
      <c r="C9" s="26"/>
      <c r="D9" s="23"/>
      <c r="E9" s="27"/>
      <c r="F9" s="23"/>
      <c r="G9" s="28"/>
      <c r="H9" s="23"/>
      <c r="I9" s="27"/>
      <c r="J9" s="23"/>
      <c r="K9" s="27"/>
      <c r="L9" s="23"/>
      <c r="M9" s="27"/>
      <c r="N9" s="23"/>
      <c r="O9" s="23">
        <f t="shared" si="0"/>
        <v>0</v>
      </c>
    </row>
    <row r="10" spans="1:15" s="1" customFormat="1" ht="15.5" x14ac:dyDescent="0.35">
      <c r="A10" s="62" t="s">
        <v>54</v>
      </c>
      <c r="B10" s="63"/>
      <c r="C10" s="26"/>
      <c r="D10" s="23"/>
      <c r="E10" s="27"/>
      <c r="F10" s="23"/>
      <c r="G10" s="28"/>
      <c r="H10" s="23"/>
      <c r="I10" s="27"/>
      <c r="J10" s="23"/>
      <c r="K10" s="27"/>
      <c r="L10" s="23"/>
      <c r="M10" s="27"/>
      <c r="N10" s="23"/>
      <c r="O10" s="23">
        <f t="shared" si="0"/>
        <v>0</v>
      </c>
    </row>
    <row r="11" spans="1:15" s="1" customFormat="1" ht="24.5" x14ac:dyDescent="0.35">
      <c r="A11" s="62" t="s">
        <v>55</v>
      </c>
      <c r="B11" s="63"/>
      <c r="C11" s="30" t="s">
        <v>57</v>
      </c>
      <c r="D11" s="23">
        <f>15</f>
        <v>15</v>
      </c>
      <c r="E11" s="30" t="s">
        <v>57</v>
      </c>
      <c r="F11" s="23">
        <f>15</f>
        <v>15</v>
      </c>
      <c r="G11" s="30" t="s">
        <v>73</v>
      </c>
      <c r="H11" s="23">
        <f>10</f>
        <v>10</v>
      </c>
      <c r="I11" s="30" t="s">
        <v>73</v>
      </c>
      <c r="J11" s="23">
        <f>10</f>
        <v>10</v>
      </c>
      <c r="K11" s="29" t="s">
        <v>74</v>
      </c>
      <c r="L11" s="23">
        <f>15</f>
        <v>15</v>
      </c>
      <c r="M11" s="27"/>
      <c r="N11" s="23"/>
      <c r="O11" s="23">
        <f t="shared" si="0"/>
        <v>65</v>
      </c>
    </row>
    <row r="12" spans="1:15" s="1" customFormat="1" ht="15.65" customHeight="1" x14ac:dyDescent="0.35">
      <c r="A12" s="62" t="s">
        <v>59</v>
      </c>
      <c r="B12" s="63"/>
      <c r="C12" s="30" t="s">
        <v>75</v>
      </c>
      <c r="D12" s="23">
        <f>15</f>
        <v>15</v>
      </c>
      <c r="E12" s="30" t="s">
        <v>60</v>
      </c>
      <c r="F12" s="23">
        <f>30</f>
        <v>30</v>
      </c>
      <c r="G12" s="30" t="s">
        <v>75</v>
      </c>
      <c r="H12" s="23">
        <f>15</f>
        <v>15</v>
      </c>
      <c r="I12" s="30" t="s">
        <v>76</v>
      </c>
      <c r="J12" s="23">
        <f>5</f>
        <v>5</v>
      </c>
      <c r="K12" s="27"/>
      <c r="L12" s="23"/>
      <c r="M12" s="27"/>
      <c r="N12" s="23"/>
      <c r="O12" s="23">
        <f t="shared" si="0"/>
        <v>65</v>
      </c>
    </row>
    <row r="13" spans="1:15" s="1" customFormat="1" ht="15.5" x14ac:dyDescent="0.35">
      <c r="A13" s="64" t="s">
        <v>63</v>
      </c>
      <c r="B13" s="65"/>
      <c r="C13" s="26"/>
      <c r="D13" s="23"/>
      <c r="E13" s="27"/>
      <c r="F13" s="23"/>
      <c r="G13" s="28"/>
      <c r="H13" s="23"/>
      <c r="I13" s="27"/>
      <c r="J13" s="23"/>
      <c r="K13" s="27"/>
      <c r="L13" s="23"/>
      <c r="M13" s="27"/>
      <c r="N13" s="23"/>
      <c r="O13" s="23">
        <f t="shared" si="0"/>
        <v>0</v>
      </c>
    </row>
    <row r="14" spans="1:15" s="1" customFormat="1" ht="24.5" x14ac:dyDescent="0.35">
      <c r="A14" s="64" t="s">
        <v>64</v>
      </c>
      <c r="B14" s="65"/>
      <c r="C14" s="26"/>
      <c r="D14" s="23"/>
      <c r="E14" s="32" t="s">
        <v>77</v>
      </c>
      <c r="F14" s="23">
        <f>15</f>
        <v>15</v>
      </c>
      <c r="G14" s="29" t="s">
        <v>78</v>
      </c>
      <c r="H14" s="23">
        <f>2</f>
        <v>2</v>
      </c>
      <c r="I14" s="27"/>
      <c r="J14" s="23"/>
      <c r="K14" s="27"/>
      <c r="L14" s="23"/>
      <c r="M14" s="27"/>
      <c r="N14" s="23"/>
      <c r="O14" s="23">
        <f t="shared" si="0"/>
        <v>17</v>
      </c>
    </row>
    <row r="15" spans="1:15" s="1" customFormat="1" ht="15.5" x14ac:dyDescent="0.35">
      <c r="A15" s="64" t="s">
        <v>65</v>
      </c>
      <c r="B15" s="65"/>
      <c r="C15" s="26"/>
      <c r="D15" s="23"/>
      <c r="E15" s="27"/>
      <c r="F15" s="23"/>
      <c r="G15" s="32" t="s">
        <v>79</v>
      </c>
      <c r="H15" s="23">
        <f>-1</f>
        <v>-1</v>
      </c>
      <c r="I15" s="27"/>
      <c r="J15" s="23"/>
      <c r="K15" s="27"/>
      <c r="L15" s="23"/>
      <c r="M15" s="27"/>
      <c r="N15" s="23"/>
      <c r="O15" s="23">
        <f t="shared" si="0"/>
        <v>-1</v>
      </c>
    </row>
    <row r="16" spans="1:15" s="1" customFormat="1" ht="15.5" x14ac:dyDescent="0.35">
      <c r="A16" s="67" t="s">
        <v>39</v>
      </c>
      <c r="B16" s="68"/>
      <c r="C16" s="26"/>
      <c r="D16" s="23">
        <f>SUM(D2:D15)</f>
        <v>30</v>
      </c>
      <c r="E16" s="27"/>
      <c r="F16" s="23">
        <f>SUM(F2:F15)</f>
        <v>91</v>
      </c>
      <c r="G16" s="28"/>
      <c r="H16" s="23">
        <f>SUM(H2:H15)</f>
        <v>26</v>
      </c>
      <c r="I16" s="27"/>
      <c r="J16" s="23">
        <f>SUM(J2:J15)</f>
        <v>23</v>
      </c>
      <c r="K16" s="27"/>
      <c r="L16" s="23">
        <f>SUM(L2:L15)</f>
        <v>15</v>
      </c>
      <c r="M16" s="27"/>
      <c r="N16" s="23">
        <f>SUM(N2:N15)</f>
        <v>0</v>
      </c>
      <c r="O16" s="23">
        <f t="shared" si="0"/>
        <v>185</v>
      </c>
    </row>
    <row r="17" spans="1:15" s="1" customFormat="1" ht="15.5" x14ac:dyDescent="0.35">
      <c r="A17" s="19"/>
      <c r="B17" s="19"/>
      <c r="C17" s="19"/>
      <c r="D17" s="20"/>
      <c r="E17" s="19"/>
      <c r="F17" s="20"/>
      <c r="G17" s="19"/>
      <c r="H17" s="20"/>
      <c r="I17" s="19"/>
      <c r="J17" s="20"/>
      <c r="K17" s="19"/>
      <c r="L17" s="20"/>
      <c r="M17" s="19"/>
      <c r="N17" s="20"/>
      <c r="O17" s="20"/>
    </row>
    <row r="18" spans="1:15" s="1" customFormat="1" ht="15.5" x14ac:dyDescent="0.35">
      <c r="A18" s="19"/>
      <c r="B18" s="19"/>
      <c r="C18" s="20" t="s">
        <v>45</v>
      </c>
      <c r="D18" s="20"/>
      <c r="E18" s="20" t="s">
        <v>66</v>
      </c>
      <c r="F18" s="20"/>
      <c r="G18" s="20" t="s">
        <v>67</v>
      </c>
      <c r="H18" s="20"/>
      <c r="I18" s="20" t="s">
        <v>68</v>
      </c>
      <c r="J18" s="20"/>
      <c r="K18" s="20" t="s">
        <v>69</v>
      </c>
      <c r="L18" s="20"/>
      <c r="M18" s="20" t="s">
        <v>39</v>
      </c>
      <c r="N18" s="19"/>
      <c r="O18" s="20"/>
    </row>
    <row r="19" spans="1:15" s="1" customFormat="1" ht="15.65" customHeight="1" x14ac:dyDescent="0.35">
      <c r="A19" s="66" t="s">
        <v>46</v>
      </c>
      <c r="B19" s="21" t="s">
        <v>47</v>
      </c>
      <c r="C19" s="22"/>
      <c r="D19" s="23"/>
      <c r="E19" s="24"/>
      <c r="F19" s="23"/>
      <c r="G19" s="22"/>
      <c r="H19" s="23"/>
      <c r="I19" s="22"/>
      <c r="J19" s="23"/>
      <c r="K19" s="22"/>
      <c r="L19" s="23"/>
      <c r="M19" s="23">
        <f>D19+F19+H19+J19+L19</f>
        <v>0</v>
      </c>
      <c r="N19" s="19"/>
      <c r="O19" s="20"/>
    </row>
    <row r="20" spans="1:15" s="1" customFormat="1" ht="15.5" x14ac:dyDescent="0.35">
      <c r="A20" s="66"/>
      <c r="B20" s="25" t="s">
        <v>48</v>
      </c>
      <c r="C20" s="26"/>
      <c r="D20" s="23"/>
      <c r="E20" s="27"/>
      <c r="F20" s="23"/>
      <c r="G20" s="28"/>
      <c r="H20" s="23"/>
      <c r="I20" s="27"/>
      <c r="J20" s="23"/>
      <c r="K20" s="27"/>
      <c r="L20" s="23"/>
      <c r="M20" s="23">
        <f t="shared" ref="M20:M33" si="1">D20+F20+H20+J20+L20</f>
        <v>0</v>
      </c>
      <c r="N20" s="19"/>
      <c r="O20" s="20"/>
    </row>
    <row r="21" spans="1:15" s="1" customFormat="1" ht="15.65" customHeight="1" x14ac:dyDescent="0.35">
      <c r="A21" s="66" t="s">
        <v>49</v>
      </c>
      <c r="B21" s="21" t="s">
        <v>47</v>
      </c>
      <c r="C21" s="22"/>
      <c r="D21" s="23"/>
      <c r="E21" s="24"/>
      <c r="F21" s="23"/>
      <c r="G21" s="22"/>
      <c r="H21" s="23"/>
      <c r="I21" s="22"/>
      <c r="J21" s="23"/>
      <c r="K21" s="22"/>
      <c r="L21" s="23"/>
      <c r="M21" s="23">
        <f t="shared" si="1"/>
        <v>0</v>
      </c>
      <c r="N21" s="19"/>
      <c r="O21" s="20"/>
    </row>
    <row r="22" spans="1:15" s="1" customFormat="1" ht="15.5" x14ac:dyDescent="0.35">
      <c r="A22" s="66"/>
      <c r="B22" s="25" t="s">
        <v>48</v>
      </c>
      <c r="C22" s="26"/>
      <c r="D22" s="23"/>
      <c r="E22" s="27"/>
      <c r="F22" s="23"/>
      <c r="G22" s="28"/>
      <c r="H22" s="23"/>
      <c r="I22" s="27"/>
      <c r="J22" s="23"/>
      <c r="K22" s="27"/>
      <c r="L22" s="23"/>
      <c r="M22" s="23">
        <f t="shared" si="1"/>
        <v>0</v>
      </c>
      <c r="N22" s="19"/>
      <c r="O22" s="20"/>
    </row>
    <row r="23" spans="1:15" ht="15.65" customHeight="1" x14ac:dyDescent="0.35">
      <c r="A23" s="66" t="s">
        <v>51</v>
      </c>
      <c r="B23" s="25" t="s">
        <v>47</v>
      </c>
      <c r="C23" s="26"/>
      <c r="D23" s="23"/>
      <c r="E23" s="27"/>
      <c r="F23" s="23"/>
      <c r="G23" s="28"/>
      <c r="H23" s="23"/>
      <c r="I23" s="27"/>
      <c r="J23" s="23"/>
      <c r="K23" s="27"/>
      <c r="L23" s="23"/>
      <c r="M23" s="23">
        <f t="shared" si="1"/>
        <v>0</v>
      </c>
      <c r="N23" s="19"/>
    </row>
    <row r="24" spans="1:15" x14ac:dyDescent="0.35">
      <c r="A24" s="66"/>
      <c r="B24" s="25" t="s">
        <v>48</v>
      </c>
      <c r="C24" s="26"/>
      <c r="D24" s="23"/>
      <c r="E24" s="27"/>
      <c r="F24" s="23"/>
      <c r="G24" s="28"/>
      <c r="H24" s="23"/>
      <c r="I24" s="27"/>
      <c r="J24" s="23"/>
      <c r="K24" s="27"/>
      <c r="L24" s="23"/>
      <c r="M24" s="23">
        <f t="shared" si="1"/>
        <v>0</v>
      </c>
      <c r="N24" s="19"/>
    </row>
    <row r="25" spans="1:15" x14ac:dyDescent="0.35">
      <c r="A25" s="66"/>
      <c r="B25" s="25" t="s">
        <v>52</v>
      </c>
      <c r="C25" s="26"/>
      <c r="D25" s="23"/>
      <c r="E25" s="27"/>
      <c r="F25" s="23"/>
      <c r="G25" s="28"/>
      <c r="H25" s="23"/>
      <c r="I25" s="27"/>
      <c r="J25" s="23"/>
      <c r="K25" s="27"/>
      <c r="L25" s="23"/>
      <c r="M25" s="23">
        <f t="shared" si="1"/>
        <v>0</v>
      </c>
      <c r="N25" s="19"/>
    </row>
    <row r="26" spans="1:15" x14ac:dyDescent="0.35">
      <c r="A26" s="62" t="s">
        <v>53</v>
      </c>
      <c r="B26" s="63"/>
      <c r="C26" s="26"/>
      <c r="D26" s="23"/>
      <c r="E26" s="27"/>
      <c r="F26" s="23"/>
      <c r="G26" s="28"/>
      <c r="H26" s="23"/>
      <c r="I26" s="27"/>
      <c r="J26" s="23"/>
      <c r="K26" s="27"/>
      <c r="L26" s="23"/>
      <c r="M26" s="23">
        <f t="shared" si="1"/>
        <v>0</v>
      </c>
      <c r="N26" s="19"/>
    </row>
    <row r="27" spans="1:15" x14ac:dyDescent="0.35">
      <c r="A27" s="62" t="s">
        <v>54</v>
      </c>
      <c r="B27" s="63"/>
      <c r="C27" s="26"/>
      <c r="D27" s="23"/>
      <c r="E27" s="27"/>
      <c r="F27" s="23"/>
      <c r="G27" s="28"/>
      <c r="H27" s="23"/>
      <c r="I27" s="27"/>
      <c r="J27" s="23"/>
      <c r="K27" s="27"/>
      <c r="L27" s="23"/>
      <c r="M27" s="23">
        <f t="shared" si="1"/>
        <v>0</v>
      </c>
      <c r="N27" s="19"/>
    </row>
    <row r="28" spans="1:15" x14ac:dyDescent="0.35">
      <c r="A28" s="62" t="s">
        <v>55</v>
      </c>
      <c r="B28" s="63"/>
      <c r="C28" s="26"/>
      <c r="D28" s="23"/>
      <c r="E28" s="27"/>
      <c r="F28" s="23"/>
      <c r="G28" s="28"/>
      <c r="H28" s="23"/>
      <c r="I28" s="27"/>
      <c r="J28" s="23"/>
      <c r="K28" s="27"/>
      <c r="L28" s="23"/>
      <c r="M28" s="23">
        <f t="shared" si="1"/>
        <v>0</v>
      </c>
      <c r="N28" s="19"/>
    </row>
    <row r="29" spans="1:15" ht="15.65" customHeight="1" x14ac:dyDescent="0.35">
      <c r="A29" s="62" t="s">
        <v>59</v>
      </c>
      <c r="B29" s="63"/>
      <c r="C29" s="26"/>
      <c r="D29" s="23"/>
      <c r="E29" s="27"/>
      <c r="F29" s="23"/>
      <c r="G29" s="28"/>
      <c r="H29" s="23"/>
      <c r="I29" s="27"/>
      <c r="J29" s="23"/>
      <c r="K29" s="27"/>
      <c r="L29" s="23"/>
      <c r="M29" s="23">
        <f t="shared" si="1"/>
        <v>0</v>
      </c>
      <c r="N29" s="19"/>
    </row>
    <row r="30" spans="1:15" x14ac:dyDescent="0.35">
      <c r="A30" s="64" t="s">
        <v>63</v>
      </c>
      <c r="B30" s="65"/>
      <c r="C30" s="26"/>
      <c r="D30" s="23"/>
      <c r="E30" s="27"/>
      <c r="F30" s="23"/>
      <c r="G30" s="28"/>
      <c r="H30" s="23"/>
      <c r="I30" s="27"/>
      <c r="J30" s="23"/>
      <c r="K30" s="27"/>
      <c r="L30" s="23"/>
      <c r="M30" s="23">
        <f t="shared" si="1"/>
        <v>0</v>
      </c>
      <c r="N30" s="19"/>
    </row>
    <row r="31" spans="1:15" x14ac:dyDescent="0.35">
      <c r="A31" s="64" t="s">
        <v>64</v>
      </c>
      <c r="B31" s="65"/>
      <c r="C31" s="26"/>
      <c r="D31" s="23"/>
      <c r="E31" s="27"/>
      <c r="F31" s="23"/>
      <c r="G31" s="28"/>
      <c r="H31" s="23"/>
      <c r="I31" s="27"/>
      <c r="J31" s="23"/>
      <c r="K31" s="27"/>
      <c r="L31" s="23"/>
      <c r="M31" s="23">
        <f t="shared" si="1"/>
        <v>0</v>
      </c>
      <c r="N31" s="19"/>
    </row>
    <row r="32" spans="1:15" x14ac:dyDescent="0.35">
      <c r="A32" s="64" t="s">
        <v>65</v>
      </c>
      <c r="B32" s="65"/>
      <c r="C32" s="26"/>
      <c r="D32" s="23"/>
      <c r="E32" s="27"/>
      <c r="F32" s="23"/>
      <c r="G32" s="28"/>
      <c r="H32" s="23"/>
      <c r="I32" s="27"/>
      <c r="J32" s="23"/>
      <c r="K32" s="27"/>
      <c r="L32" s="23"/>
      <c r="M32" s="23">
        <f t="shared" si="1"/>
        <v>0</v>
      </c>
      <c r="N32" s="19"/>
    </row>
    <row r="33" spans="1:14" x14ac:dyDescent="0.35">
      <c r="A33" s="67" t="s">
        <v>39</v>
      </c>
      <c r="B33" s="68"/>
      <c r="C33" s="26"/>
      <c r="D33" s="23">
        <f>SUM(D19:D32)</f>
        <v>0</v>
      </c>
      <c r="E33" s="27"/>
      <c r="F33" s="23">
        <f>SUM(F19:F32)</f>
        <v>0</v>
      </c>
      <c r="G33" s="28"/>
      <c r="H33" s="23">
        <f>SUM(H19:H32)</f>
        <v>0</v>
      </c>
      <c r="I33" s="27"/>
      <c r="J33" s="23">
        <f>SUM(J19:J32)</f>
        <v>0</v>
      </c>
      <c r="K33" s="27"/>
      <c r="L33" s="23">
        <f>SUM(L19:L32)</f>
        <v>0</v>
      </c>
      <c r="M33" s="23">
        <f t="shared" si="1"/>
        <v>0</v>
      </c>
      <c r="N33" s="19"/>
    </row>
  </sheetData>
  <mergeCells count="22"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  <mergeCell ref="A19:A20"/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K13" sqref="K13"/>
    </sheetView>
  </sheetViews>
  <sheetFormatPr defaultRowHeight="14.5" x14ac:dyDescent="0.35"/>
  <cols>
    <col min="1" max="1" width="26.26953125" style="19" customWidth="1"/>
    <col min="2" max="3" width="15.453125" style="19" customWidth="1"/>
    <col min="4" max="4" width="6.54296875" style="20" customWidth="1"/>
    <col min="5" max="5" width="15.453125" style="19" customWidth="1"/>
    <col min="6" max="6" width="6.54296875" style="20" customWidth="1"/>
    <col min="7" max="7" width="15.453125" style="19" customWidth="1"/>
    <col min="8" max="8" width="6.54296875" style="20" customWidth="1"/>
    <col min="9" max="9" width="15.453125" style="19" customWidth="1"/>
    <col min="10" max="10" width="6.54296875" style="20" customWidth="1"/>
    <col min="11" max="11" width="15.453125" style="19" customWidth="1"/>
    <col min="12" max="12" width="6.54296875" style="20" customWidth="1"/>
    <col min="13" max="13" width="15.453125" style="19" customWidth="1"/>
    <col min="14" max="14" width="6.54296875" style="20" customWidth="1"/>
    <col min="15" max="15" width="15.453125" style="20" customWidth="1"/>
  </cols>
  <sheetData>
    <row r="1" spans="1:15" x14ac:dyDescent="0.35">
      <c r="C1" s="20" t="s">
        <v>40</v>
      </c>
      <c r="E1" s="20" t="s">
        <v>41</v>
      </c>
      <c r="G1" s="20" t="s">
        <v>42</v>
      </c>
      <c r="I1" s="20" t="s">
        <v>43</v>
      </c>
      <c r="K1" s="20" t="s">
        <v>44</v>
      </c>
      <c r="M1" s="20" t="s">
        <v>45</v>
      </c>
      <c r="O1" s="20" t="s">
        <v>39</v>
      </c>
    </row>
    <row r="2" spans="1:15" ht="37.15" customHeight="1" x14ac:dyDescent="0.35">
      <c r="A2" s="66" t="s">
        <v>46</v>
      </c>
      <c r="B2" s="21" t="s">
        <v>47</v>
      </c>
      <c r="C2" s="22"/>
      <c r="D2" s="23"/>
      <c r="E2" s="24"/>
      <c r="F2" s="23"/>
      <c r="G2" s="34" t="s">
        <v>80</v>
      </c>
      <c r="H2" s="23">
        <f>1+15</f>
        <v>16</v>
      </c>
      <c r="I2" s="22"/>
      <c r="J2" s="23"/>
      <c r="K2" s="22"/>
      <c r="L2" s="23"/>
      <c r="M2" s="22"/>
      <c r="N2" s="23"/>
      <c r="O2" s="23">
        <f>D2+F2+H2+J2+L2+N2</f>
        <v>16</v>
      </c>
    </row>
    <row r="3" spans="1:15" x14ac:dyDescent="0.35">
      <c r="A3" s="66"/>
      <c r="B3" s="25" t="s">
        <v>48</v>
      </c>
      <c r="C3" s="26"/>
      <c r="D3" s="23"/>
      <c r="E3" s="27"/>
      <c r="F3" s="23"/>
      <c r="G3" s="28"/>
      <c r="H3" s="23"/>
      <c r="I3" s="27"/>
      <c r="J3" s="23"/>
      <c r="K3" s="27"/>
      <c r="L3" s="23"/>
      <c r="M3" s="27"/>
      <c r="N3" s="23"/>
      <c r="O3" s="23">
        <f t="shared" ref="O3:O16" si="0">D3+F3+H3+J3+L3+N3</f>
        <v>0</v>
      </c>
    </row>
    <row r="4" spans="1:15" ht="15.65" customHeight="1" x14ac:dyDescent="0.35">
      <c r="A4" s="66" t="s">
        <v>49</v>
      </c>
      <c r="B4" s="21" t="s">
        <v>47</v>
      </c>
      <c r="C4" s="22"/>
      <c r="D4" s="23"/>
      <c r="E4" s="24"/>
      <c r="F4" s="23"/>
      <c r="G4" s="22"/>
      <c r="H4" s="23"/>
      <c r="I4" s="22"/>
      <c r="J4" s="23"/>
      <c r="K4" s="22"/>
      <c r="L4" s="23"/>
      <c r="M4" s="22"/>
      <c r="N4" s="23"/>
      <c r="O4" s="23">
        <f t="shared" si="0"/>
        <v>0</v>
      </c>
    </row>
    <row r="5" spans="1:15" x14ac:dyDescent="0.35">
      <c r="A5" s="66"/>
      <c r="B5" s="25" t="s">
        <v>48</v>
      </c>
      <c r="C5" s="26"/>
      <c r="D5" s="23"/>
      <c r="E5" s="27"/>
      <c r="F5" s="23"/>
      <c r="G5" s="28"/>
      <c r="H5" s="23"/>
      <c r="I5" s="27"/>
      <c r="J5" s="23"/>
      <c r="K5" s="27"/>
      <c r="L5" s="23"/>
      <c r="M5" s="27"/>
      <c r="N5" s="23"/>
      <c r="O5" s="23">
        <f t="shared" si="0"/>
        <v>0</v>
      </c>
    </row>
    <row r="6" spans="1:15" ht="15.65" customHeight="1" x14ac:dyDescent="0.35">
      <c r="A6" s="66" t="s">
        <v>51</v>
      </c>
      <c r="B6" s="25" t="s">
        <v>47</v>
      </c>
      <c r="C6" s="26"/>
      <c r="D6" s="23"/>
      <c r="E6" s="27"/>
      <c r="F6" s="23"/>
      <c r="G6" s="28"/>
      <c r="H6" s="23"/>
      <c r="I6" s="27"/>
      <c r="J6" s="23"/>
      <c r="K6" s="27"/>
      <c r="L6" s="23"/>
      <c r="M6" s="27"/>
      <c r="N6" s="23"/>
      <c r="O6" s="23">
        <f t="shared" si="0"/>
        <v>0</v>
      </c>
    </row>
    <row r="7" spans="1:15" x14ac:dyDescent="0.35">
      <c r="A7" s="66"/>
      <c r="B7" s="25" t="s">
        <v>48</v>
      </c>
      <c r="C7" s="26"/>
      <c r="D7" s="23"/>
      <c r="E7" s="27"/>
      <c r="F7" s="23"/>
      <c r="G7" s="28"/>
      <c r="H7" s="23"/>
      <c r="I7" s="27"/>
      <c r="J7" s="23"/>
      <c r="K7" s="27"/>
      <c r="L7" s="23"/>
      <c r="M7" s="27"/>
      <c r="N7" s="23"/>
      <c r="O7" s="23">
        <f t="shared" si="0"/>
        <v>0</v>
      </c>
    </row>
    <row r="8" spans="1:15" x14ac:dyDescent="0.35">
      <c r="A8" s="66"/>
      <c r="B8" s="25" t="s">
        <v>52</v>
      </c>
      <c r="C8" s="26"/>
      <c r="D8" s="23"/>
      <c r="E8" s="27"/>
      <c r="F8" s="23"/>
      <c r="G8" s="28"/>
      <c r="H8" s="23"/>
      <c r="I8" s="27"/>
      <c r="J8" s="23"/>
      <c r="K8" s="27"/>
      <c r="L8" s="23"/>
      <c r="M8" s="27"/>
      <c r="N8" s="23"/>
      <c r="O8" s="23">
        <f t="shared" si="0"/>
        <v>0</v>
      </c>
    </row>
    <row r="9" spans="1:15" x14ac:dyDescent="0.35">
      <c r="A9" s="62" t="s">
        <v>53</v>
      </c>
      <c r="B9" s="63"/>
      <c r="C9" s="26"/>
      <c r="D9" s="23"/>
      <c r="E9" s="27"/>
      <c r="F9" s="23"/>
      <c r="G9" s="28"/>
      <c r="H9" s="23"/>
      <c r="I9" s="27"/>
      <c r="J9" s="23"/>
      <c r="K9" s="27"/>
      <c r="L9" s="23"/>
      <c r="M9" s="27"/>
      <c r="N9" s="23"/>
      <c r="O9" s="23">
        <f t="shared" si="0"/>
        <v>0</v>
      </c>
    </row>
    <row r="10" spans="1:15" x14ac:dyDescent="0.35">
      <c r="A10" s="62" t="s">
        <v>54</v>
      </c>
      <c r="B10" s="63"/>
      <c r="C10" s="26"/>
      <c r="D10" s="23"/>
      <c r="E10" s="27"/>
      <c r="F10" s="23"/>
      <c r="G10" s="28"/>
      <c r="H10" s="23"/>
      <c r="I10" s="27"/>
      <c r="J10" s="23"/>
      <c r="K10" s="27"/>
      <c r="L10" s="23"/>
      <c r="M10" s="27"/>
      <c r="N10" s="23"/>
      <c r="O10" s="23">
        <f t="shared" si="0"/>
        <v>0</v>
      </c>
    </row>
    <row r="11" spans="1:15" ht="24" x14ac:dyDescent="0.3">
      <c r="A11" s="62" t="s">
        <v>55</v>
      </c>
      <c r="B11" s="63"/>
      <c r="C11" s="30" t="s">
        <v>73</v>
      </c>
      <c r="D11" s="23">
        <f>10</f>
        <v>10</v>
      </c>
      <c r="E11" s="27"/>
      <c r="F11" s="23"/>
      <c r="G11" s="30" t="s">
        <v>57</v>
      </c>
      <c r="H11" s="23">
        <f>15</f>
        <v>15</v>
      </c>
      <c r="I11" s="30" t="s">
        <v>56</v>
      </c>
      <c r="J11" s="23">
        <f>5</f>
        <v>5</v>
      </c>
      <c r="K11" s="29" t="s">
        <v>81</v>
      </c>
      <c r="L11" s="23">
        <f>10</f>
        <v>10</v>
      </c>
      <c r="M11" s="27"/>
      <c r="N11" s="23"/>
      <c r="O11" s="23">
        <f t="shared" si="0"/>
        <v>40</v>
      </c>
    </row>
    <row r="12" spans="1:15" ht="15.65" customHeight="1" x14ac:dyDescent="0.25">
      <c r="A12" s="62" t="s">
        <v>59</v>
      </c>
      <c r="B12" s="63"/>
      <c r="C12" s="30" t="s">
        <v>62</v>
      </c>
      <c r="D12" s="23">
        <f>20</f>
        <v>20</v>
      </c>
      <c r="E12" s="30" t="s">
        <v>75</v>
      </c>
      <c r="F12" s="23">
        <f>15</f>
        <v>15</v>
      </c>
      <c r="G12" s="30" t="s">
        <v>76</v>
      </c>
      <c r="H12" s="23">
        <f>5</f>
        <v>5</v>
      </c>
      <c r="I12" s="30" t="s">
        <v>82</v>
      </c>
      <c r="J12" s="23">
        <f>10</f>
        <v>10</v>
      </c>
      <c r="K12" s="27"/>
      <c r="L12" s="23"/>
      <c r="M12" s="27"/>
      <c r="N12" s="23"/>
      <c r="O12" s="23">
        <f t="shared" si="0"/>
        <v>50</v>
      </c>
    </row>
    <row r="13" spans="1:15" ht="35.5" customHeight="1" x14ac:dyDescent="0.35">
      <c r="A13" s="64" t="s">
        <v>63</v>
      </c>
      <c r="B13" s="65"/>
      <c r="C13" s="26"/>
      <c r="D13" s="23"/>
      <c r="E13" s="27"/>
      <c r="F13" s="23"/>
      <c r="G13" s="28"/>
      <c r="H13" s="23"/>
      <c r="I13" s="27"/>
      <c r="J13" s="23"/>
      <c r="K13" s="29" t="s">
        <v>83</v>
      </c>
      <c r="L13" s="23">
        <f>5</f>
        <v>5</v>
      </c>
      <c r="M13" s="27"/>
      <c r="N13" s="23"/>
      <c r="O13" s="23">
        <f t="shared" si="0"/>
        <v>5</v>
      </c>
    </row>
    <row r="14" spans="1:15" x14ac:dyDescent="0.35">
      <c r="A14" s="64" t="s">
        <v>64</v>
      </c>
      <c r="B14" s="65"/>
      <c r="C14" s="26"/>
      <c r="D14" s="23"/>
      <c r="E14" s="27"/>
      <c r="F14" s="23"/>
      <c r="G14" s="28"/>
      <c r="H14" s="23"/>
      <c r="I14" s="27"/>
      <c r="J14" s="23"/>
      <c r="K14" s="27"/>
      <c r="L14" s="23"/>
      <c r="M14" s="27"/>
      <c r="N14" s="23"/>
      <c r="O14" s="23">
        <f t="shared" si="0"/>
        <v>0</v>
      </c>
    </row>
    <row r="15" spans="1:15" x14ac:dyDescent="0.35">
      <c r="A15" s="64" t="s">
        <v>65</v>
      </c>
      <c r="B15" s="65"/>
      <c r="C15" s="26"/>
      <c r="D15" s="23"/>
      <c r="E15" s="27"/>
      <c r="F15" s="23"/>
      <c r="G15" s="28"/>
      <c r="H15" s="23"/>
      <c r="I15" s="27"/>
      <c r="J15" s="23"/>
      <c r="K15" s="27"/>
      <c r="L15" s="23"/>
      <c r="M15" s="27"/>
      <c r="N15" s="23"/>
      <c r="O15" s="23">
        <f t="shared" si="0"/>
        <v>0</v>
      </c>
    </row>
    <row r="16" spans="1:15" x14ac:dyDescent="0.35">
      <c r="A16" s="67" t="s">
        <v>39</v>
      </c>
      <c r="B16" s="68"/>
      <c r="C16" s="26"/>
      <c r="D16" s="23">
        <f>SUM(D2:D15)</f>
        <v>30</v>
      </c>
      <c r="E16" s="27"/>
      <c r="F16" s="23">
        <f>SUM(F2:F15)</f>
        <v>15</v>
      </c>
      <c r="G16" s="28"/>
      <c r="H16" s="23">
        <f>SUM(H2:H15)</f>
        <v>36</v>
      </c>
      <c r="I16" s="27"/>
      <c r="J16" s="23">
        <f>SUM(J2:J15)</f>
        <v>15</v>
      </c>
      <c r="K16" s="27"/>
      <c r="L16" s="23">
        <f>SUM(L2:L15)</f>
        <v>15</v>
      </c>
      <c r="M16" s="27"/>
      <c r="N16" s="23">
        <f>SUM(N2:N15)</f>
        <v>0</v>
      </c>
      <c r="O16" s="23">
        <f t="shared" si="0"/>
        <v>111</v>
      </c>
    </row>
    <row r="18" spans="1:14" x14ac:dyDescent="0.35">
      <c r="C18" s="20" t="s">
        <v>45</v>
      </c>
      <c r="E18" s="20" t="s">
        <v>66</v>
      </c>
      <c r="G18" s="20" t="s">
        <v>67</v>
      </c>
      <c r="I18" s="20" t="s">
        <v>68</v>
      </c>
      <c r="K18" s="20" t="s">
        <v>69</v>
      </c>
      <c r="M18" s="20" t="s">
        <v>39</v>
      </c>
      <c r="N18" s="19"/>
    </row>
    <row r="19" spans="1:14" ht="15.65" customHeight="1" x14ac:dyDescent="0.35">
      <c r="A19" s="66" t="s">
        <v>46</v>
      </c>
      <c r="B19" s="21" t="s">
        <v>47</v>
      </c>
      <c r="C19" s="22"/>
      <c r="D19" s="23"/>
      <c r="E19" s="24"/>
      <c r="F19" s="23"/>
      <c r="G19" s="22"/>
      <c r="H19" s="23"/>
      <c r="I19" s="22"/>
      <c r="J19" s="23"/>
      <c r="K19" s="22"/>
      <c r="L19" s="23"/>
      <c r="M19" s="23">
        <f>D19+F19+H19+J19+L19</f>
        <v>0</v>
      </c>
      <c r="N19" s="19"/>
    </row>
    <row r="20" spans="1:14" x14ac:dyDescent="0.35">
      <c r="A20" s="66"/>
      <c r="B20" s="25" t="s">
        <v>48</v>
      </c>
      <c r="C20" s="26"/>
      <c r="D20" s="23"/>
      <c r="E20" s="27"/>
      <c r="F20" s="23"/>
      <c r="G20" s="28"/>
      <c r="H20" s="23"/>
      <c r="I20" s="27"/>
      <c r="J20" s="23"/>
      <c r="K20" s="27"/>
      <c r="L20" s="23"/>
      <c r="M20" s="23">
        <f t="shared" ref="M20:M33" si="1">D20+F20+H20+J20+L20</f>
        <v>0</v>
      </c>
      <c r="N20" s="19"/>
    </row>
    <row r="21" spans="1:14" ht="15.65" customHeight="1" x14ac:dyDescent="0.35">
      <c r="A21" s="66" t="s">
        <v>49</v>
      </c>
      <c r="B21" s="21" t="s">
        <v>47</v>
      </c>
      <c r="C21" s="22"/>
      <c r="D21" s="23"/>
      <c r="E21" s="24"/>
      <c r="F21" s="23"/>
      <c r="G21" s="22"/>
      <c r="H21" s="23"/>
      <c r="I21" s="22"/>
      <c r="J21" s="23"/>
      <c r="K21" s="22"/>
      <c r="L21" s="23"/>
      <c r="M21" s="23">
        <f t="shared" si="1"/>
        <v>0</v>
      </c>
      <c r="N21" s="19"/>
    </row>
    <row r="22" spans="1:14" x14ac:dyDescent="0.35">
      <c r="A22" s="66"/>
      <c r="B22" s="25" t="s">
        <v>48</v>
      </c>
      <c r="C22" s="26"/>
      <c r="D22" s="23"/>
      <c r="E22" s="27"/>
      <c r="F22" s="23"/>
      <c r="G22" s="28"/>
      <c r="H22" s="23"/>
      <c r="I22" s="27"/>
      <c r="J22" s="23"/>
      <c r="K22" s="27"/>
      <c r="L22" s="23"/>
      <c r="M22" s="23">
        <f t="shared" si="1"/>
        <v>0</v>
      </c>
      <c r="N22" s="19"/>
    </row>
    <row r="23" spans="1:14" ht="15.65" customHeight="1" x14ac:dyDescent="0.35">
      <c r="A23" s="66" t="s">
        <v>51</v>
      </c>
      <c r="B23" s="25" t="s">
        <v>47</v>
      </c>
      <c r="C23" s="26"/>
      <c r="D23" s="23"/>
      <c r="E23" s="27"/>
      <c r="F23" s="23"/>
      <c r="G23" s="28"/>
      <c r="H23" s="23"/>
      <c r="I23" s="27"/>
      <c r="J23" s="23"/>
      <c r="K23" s="27"/>
      <c r="L23" s="23"/>
      <c r="M23" s="23">
        <f t="shared" si="1"/>
        <v>0</v>
      </c>
      <c r="N23" s="19"/>
    </row>
    <row r="24" spans="1:14" x14ac:dyDescent="0.35">
      <c r="A24" s="66"/>
      <c r="B24" s="25" t="s">
        <v>48</v>
      </c>
      <c r="C24" s="26"/>
      <c r="D24" s="23"/>
      <c r="E24" s="27"/>
      <c r="F24" s="23"/>
      <c r="G24" s="28"/>
      <c r="H24" s="23"/>
      <c r="I24" s="27"/>
      <c r="J24" s="23"/>
      <c r="K24" s="27"/>
      <c r="L24" s="23"/>
      <c r="M24" s="23">
        <f t="shared" si="1"/>
        <v>0</v>
      </c>
      <c r="N24" s="19"/>
    </row>
    <row r="25" spans="1:14" x14ac:dyDescent="0.35">
      <c r="A25" s="66"/>
      <c r="B25" s="25" t="s">
        <v>52</v>
      </c>
      <c r="C25" s="26"/>
      <c r="D25" s="23"/>
      <c r="E25" s="27"/>
      <c r="F25" s="23"/>
      <c r="G25" s="28"/>
      <c r="H25" s="23"/>
      <c r="I25" s="27"/>
      <c r="J25" s="23"/>
      <c r="K25" s="27"/>
      <c r="L25" s="23"/>
      <c r="M25" s="23">
        <f t="shared" si="1"/>
        <v>0</v>
      </c>
      <c r="N25" s="19"/>
    </row>
    <row r="26" spans="1:14" x14ac:dyDescent="0.35">
      <c r="A26" s="62" t="s">
        <v>53</v>
      </c>
      <c r="B26" s="63"/>
      <c r="C26" s="26"/>
      <c r="D26" s="23"/>
      <c r="E26" s="27"/>
      <c r="F26" s="23"/>
      <c r="G26" s="28"/>
      <c r="H26" s="23"/>
      <c r="I26" s="27"/>
      <c r="J26" s="23"/>
      <c r="K26" s="27"/>
      <c r="L26" s="23"/>
      <c r="M26" s="23">
        <f t="shared" si="1"/>
        <v>0</v>
      </c>
      <c r="N26" s="19"/>
    </row>
    <row r="27" spans="1:14" x14ac:dyDescent="0.35">
      <c r="A27" s="62" t="s">
        <v>54</v>
      </c>
      <c r="B27" s="63"/>
      <c r="C27" s="26"/>
      <c r="D27" s="23"/>
      <c r="E27" s="27"/>
      <c r="F27" s="23"/>
      <c r="G27" s="28"/>
      <c r="H27" s="23"/>
      <c r="I27" s="27"/>
      <c r="J27" s="23"/>
      <c r="K27" s="27"/>
      <c r="L27" s="23"/>
      <c r="M27" s="23">
        <f t="shared" si="1"/>
        <v>0</v>
      </c>
      <c r="N27" s="19"/>
    </row>
    <row r="28" spans="1:14" x14ac:dyDescent="0.35">
      <c r="A28" s="62" t="s">
        <v>55</v>
      </c>
      <c r="B28" s="63"/>
      <c r="C28" s="26"/>
      <c r="D28" s="23"/>
      <c r="E28" s="27"/>
      <c r="F28" s="23"/>
      <c r="G28" s="28"/>
      <c r="H28" s="23"/>
      <c r="I28" s="27"/>
      <c r="J28" s="23"/>
      <c r="K28" s="27"/>
      <c r="L28" s="23"/>
      <c r="M28" s="23">
        <f t="shared" si="1"/>
        <v>0</v>
      </c>
      <c r="N28" s="19"/>
    </row>
    <row r="29" spans="1:14" ht="15.65" customHeight="1" x14ac:dyDescent="0.35">
      <c r="A29" s="62" t="s">
        <v>59</v>
      </c>
      <c r="B29" s="63"/>
      <c r="C29" s="26"/>
      <c r="D29" s="23"/>
      <c r="E29" s="27"/>
      <c r="F29" s="23"/>
      <c r="G29" s="28"/>
      <c r="H29" s="23"/>
      <c r="I29" s="27"/>
      <c r="J29" s="23"/>
      <c r="K29" s="27"/>
      <c r="L29" s="23"/>
      <c r="M29" s="23">
        <f t="shared" si="1"/>
        <v>0</v>
      </c>
      <c r="N29" s="19"/>
    </row>
    <row r="30" spans="1:14" x14ac:dyDescent="0.35">
      <c r="A30" s="64" t="s">
        <v>63</v>
      </c>
      <c r="B30" s="65"/>
      <c r="C30" s="26"/>
      <c r="D30" s="23"/>
      <c r="E30" s="27"/>
      <c r="F30" s="23"/>
      <c r="G30" s="28"/>
      <c r="H30" s="23"/>
      <c r="I30" s="27"/>
      <c r="J30" s="23"/>
      <c r="K30" s="27"/>
      <c r="L30" s="23"/>
      <c r="M30" s="23">
        <f t="shared" si="1"/>
        <v>0</v>
      </c>
      <c r="N30" s="19"/>
    </row>
    <row r="31" spans="1:14" x14ac:dyDescent="0.35">
      <c r="A31" s="64" t="s">
        <v>64</v>
      </c>
      <c r="B31" s="65"/>
      <c r="C31" s="26"/>
      <c r="D31" s="23"/>
      <c r="E31" s="27"/>
      <c r="F31" s="23"/>
      <c r="G31" s="28"/>
      <c r="H31" s="23"/>
      <c r="I31" s="27"/>
      <c r="J31" s="23"/>
      <c r="K31" s="27"/>
      <c r="L31" s="23"/>
      <c r="M31" s="23">
        <f t="shared" si="1"/>
        <v>0</v>
      </c>
      <c r="N31" s="19"/>
    </row>
    <row r="32" spans="1:14" x14ac:dyDescent="0.35">
      <c r="A32" s="64" t="s">
        <v>65</v>
      </c>
      <c r="B32" s="65"/>
      <c r="C32" s="26"/>
      <c r="D32" s="23"/>
      <c r="E32" s="27"/>
      <c r="F32" s="23"/>
      <c r="G32" s="28"/>
      <c r="H32" s="23"/>
      <c r="I32" s="27"/>
      <c r="J32" s="23"/>
      <c r="K32" s="27"/>
      <c r="L32" s="23"/>
      <c r="M32" s="23">
        <f t="shared" si="1"/>
        <v>0</v>
      </c>
      <c r="N32" s="19"/>
    </row>
    <row r="33" spans="1:14" x14ac:dyDescent="0.35">
      <c r="A33" s="67" t="s">
        <v>39</v>
      </c>
      <c r="B33" s="68"/>
      <c r="C33" s="26"/>
      <c r="D33" s="23">
        <f>SUM(D19:D32)</f>
        <v>0</v>
      </c>
      <c r="E33" s="27"/>
      <c r="F33" s="23">
        <f>SUM(F19:F32)</f>
        <v>0</v>
      </c>
      <c r="G33" s="28"/>
      <c r="H33" s="23">
        <f>SUM(H19:H32)</f>
        <v>0</v>
      </c>
      <c r="I33" s="27"/>
      <c r="J33" s="23">
        <f>SUM(J19:J32)</f>
        <v>0</v>
      </c>
      <c r="K33" s="27"/>
      <c r="L33" s="23">
        <f>SUM(L19:L32)</f>
        <v>0</v>
      </c>
      <c r="M33" s="23">
        <f t="shared" si="1"/>
        <v>0</v>
      </c>
      <c r="N33" s="19"/>
    </row>
  </sheetData>
  <mergeCells count="22"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  <mergeCell ref="A19:A20"/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Q4" sqref="Q4"/>
    </sheetView>
  </sheetViews>
  <sheetFormatPr defaultRowHeight="14.5" x14ac:dyDescent="0.35"/>
  <cols>
    <col min="1" max="1" width="26.26953125" style="19" customWidth="1"/>
    <col min="2" max="3" width="15.453125" style="19" customWidth="1"/>
    <col min="4" max="4" width="6.54296875" style="20" customWidth="1"/>
    <col min="5" max="5" width="15.453125" style="19" customWidth="1"/>
    <col min="6" max="6" width="6.54296875" style="20" customWidth="1"/>
    <col min="7" max="7" width="15.453125" style="19" customWidth="1"/>
    <col min="8" max="8" width="6.54296875" style="20" customWidth="1"/>
    <col min="9" max="9" width="15.453125" style="19" customWidth="1"/>
    <col min="10" max="10" width="6.54296875" style="20" customWidth="1"/>
    <col min="11" max="11" width="15.453125" style="19" customWidth="1"/>
    <col min="12" max="12" width="6.54296875" style="20" customWidth="1"/>
    <col min="13" max="13" width="15.453125" style="19" customWidth="1"/>
    <col min="14" max="14" width="6.54296875" style="20" customWidth="1"/>
    <col min="15" max="15" width="15.453125" style="20" customWidth="1"/>
  </cols>
  <sheetData>
    <row r="1" spans="1:15" x14ac:dyDescent="0.35">
      <c r="C1" s="20" t="s">
        <v>40</v>
      </c>
      <c r="E1" s="20" t="s">
        <v>41</v>
      </c>
      <c r="G1" s="20" t="s">
        <v>42</v>
      </c>
      <c r="I1" s="20" t="s">
        <v>43</v>
      </c>
      <c r="K1" s="20" t="s">
        <v>44</v>
      </c>
      <c r="M1" s="20" t="s">
        <v>45</v>
      </c>
      <c r="O1" s="20" t="s">
        <v>39</v>
      </c>
    </row>
    <row r="2" spans="1:15" ht="45" customHeight="1" x14ac:dyDescent="0.35">
      <c r="A2" s="66" t="s">
        <v>46</v>
      </c>
      <c r="B2" s="21" t="s">
        <v>47</v>
      </c>
      <c r="C2" s="22"/>
      <c r="D2" s="23"/>
      <c r="E2" s="24"/>
      <c r="F2" s="23"/>
      <c r="G2" s="34" t="s">
        <v>84</v>
      </c>
      <c r="H2" s="23">
        <f>4</f>
        <v>4</v>
      </c>
      <c r="I2" s="22"/>
      <c r="J2" s="23"/>
      <c r="K2" s="22"/>
      <c r="L2" s="23"/>
      <c r="M2" s="22"/>
      <c r="N2" s="23"/>
      <c r="O2" s="23">
        <f>D2+F2+H2+J2+L2+N2</f>
        <v>4</v>
      </c>
    </row>
    <row r="3" spans="1:15" x14ac:dyDescent="0.35">
      <c r="A3" s="66"/>
      <c r="B3" s="25" t="s">
        <v>48</v>
      </c>
      <c r="C3" s="26"/>
      <c r="D3" s="23"/>
      <c r="E3" s="27"/>
      <c r="F3" s="23"/>
      <c r="G3" s="28"/>
      <c r="H3" s="23"/>
      <c r="I3" s="27"/>
      <c r="J3" s="23"/>
      <c r="K3" s="27"/>
      <c r="L3" s="23"/>
      <c r="M3" s="27"/>
      <c r="N3" s="23"/>
      <c r="O3" s="23">
        <f t="shared" ref="O3:O16" si="0">D3+F3+H3+J3+L3+N3</f>
        <v>0</v>
      </c>
    </row>
    <row r="4" spans="1:15" ht="30" customHeight="1" x14ac:dyDescent="0.35">
      <c r="A4" s="66" t="s">
        <v>49</v>
      </c>
      <c r="B4" s="21" t="s">
        <v>47</v>
      </c>
      <c r="C4" s="22"/>
      <c r="D4" s="23"/>
      <c r="E4" s="24"/>
      <c r="F4" s="23"/>
      <c r="G4" s="22"/>
      <c r="H4" s="23"/>
      <c r="I4" s="30"/>
      <c r="J4" s="23"/>
      <c r="K4" s="22"/>
      <c r="L4" s="23"/>
      <c r="M4" s="22"/>
      <c r="N4" s="23"/>
      <c r="O4" s="23">
        <f t="shared" si="0"/>
        <v>0</v>
      </c>
    </row>
    <row r="5" spans="1:15" x14ac:dyDescent="0.35">
      <c r="A5" s="66"/>
      <c r="B5" s="25" t="s">
        <v>48</v>
      </c>
      <c r="C5" s="26"/>
      <c r="D5" s="23"/>
      <c r="E5" s="27"/>
      <c r="F5" s="23"/>
      <c r="G5" s="28"/>
      <c r="H5" s="23"/>
      <c r="I5" s="27"/>
      <c r="J5" s="23"/>
      <c r="K5" s="27"/>
      <c r="L5" s="23"/>
      <c r="M5" s="27"/>
      <c r="N5" s="23"/>
      <c r="O5" s="23">
        <f t="shared" si="0"/>
        <v>0</v>
      </c>
    </row>
    <row r="6" spans="1:15" ht="15.65" customHeight="1" x14ac:dyDescent="0.35">
      <c r="A6" s="66" t="s">
        <v>51</v>
      </c>
      <c r="B6" s="25" t="s">
        <v>47</v>
      </c>
      <c r="C6" s="26"/>
      <c r="D6" s="23"/>
      <c r="E6" s="27"/>
      <c r="F6" s="23"/>
      <c r="G6" s="28"/>
      <c r="H6" s="23"/>
      <c r="I6" s="27"/>
      <c r="J6" s="23"/>
      <c r="K6" s="27"/>
      <c r="L6" s="23"/>
      <c r="M6" s="27"/>
      <c r="N6" s="23"/>
      <c r="O6" s="23">
        <f t="shared" si="0"/>
        <v>0</v>
      </c>
    </row>
    <row r="7" spans="1:15" ht="36" x14ac:dyDescent="0.3">
      <c r="A7" s="66"/>
      <c r="B7" s="25" t="s">
        <v>48</v>
      </c>
      <c r="C7" s="29" t="s">
        <v>85</v>
      </c>
      <c r="D7" s="23">
        <f>10+2</f>
        <v>12</v>
      </c>
      <c r="E7" s="30" t="s">
        <v>86</v>
      </c>
      <c r="F7" s="23">
        <f>10+5</f>
        <v>15</v>
      </c>
      <c r="G7" s="28"/>
      <c r="H7" s="23"/>
      <c r="I7" s="27"/>
      <c r="J7" s="23"/>
      <c r="K7" s="27"/>
      <c r="L7" s="23"/>
      <c r="M7" s="27"/>
      <c r="N7" s="23"/>
      <c r="O7" s="23">
        <f t="shared" si="0"/>
        <v>27</v>
      </c>
    </row>
    <row r="8" spans="1:15" x14ac:dyDescent="0.35">
      <c r="A8" s="66"/>
      <c r="B8" s="25" t="s">
        <v>52</v>
      </c>
      <c r="C8" s="26"/>
      <c r="D8" s="23"/>
      <c r="E8" s="27"/>
      <c r="F8" s="23"/>
      <c r="G8" s="28"/>
      <c r="H8" s="23"/>
      <c r="I8" s="27"/>
      <c r="J8" s="23"/>
      <c r="K8" s="27"/>
      <c r="L8" s="23"/>
      <c r="M8" s="27"/>
      <c r="N8" s="23"/>
      <c r="O8" s="23">
        <f t="shared" si="0"/>
        <v>0</v>
      </c>
    </row>
    <row r="9" spans="1:15" x14ac:dyDescent="0.35">
      <c r="A9" s="62" t="s">
        <v>53</v>
      </c>
      <c r="B9" s="63"/>
      <c r="C9" s="26"/>
      <c r="D9" s="23"/>
      <c r="E9" s="27"/>
      <c r="F9" s="23"/>
      <c r="G9" s="28"/>
      <c r="H9" s="23"/>
      <c r="I9" s="27"/>
      <c r="J9" s="23"/>
      <c r="K9" s="27"/>
      <c r="L9" s="23"/>
      <c r="M9" s="27"/>
      <c r="N9" s="23"/>
      <c r="O9" s="23">
        <f t="shared" si="0"/>
        <v>0</v>
      </c>
    </row>
    <row r="10" spans="1:15" ht="24" x14ac:dyDescent="0.35">
      <c r="A10" s="62" t="s">
        <v>54</v>
      </c>
      <c r="B10" s="63"/>
      <c r="C10" s="26"/>
      <c r="D10" s="23"/>
      <c r="E10" s="27"/>
      <c r="F10" s="23"/>
      <c r="G10" s="28"/>
      <c r="H10" s="23"/>
      <c r="I10" s="27"/>
      <c r="J10" s="23"/>
      <c r="K10" s="30" t="s">
        <v>58</v>
      </c>
      <c r="L10" s="23">
        <f>5</f>
        <v>5</v>
      </c>
      <c r="M10" s="27"/>
      <c r="N10" s="23"/>
      <c r="O10" s="23">
        <f t="shared" si="0"/>
        <v>5</v>
      </c>
    </row>
    <row r="11" spans="1:15" x14ac:dyDescent="0.35">
      <c r="A11" s="62" t="s">
        <v>55</v>
      </c>
      <c r="B11" s="63"/>
      <c r="C11" s="26"/>
      <c r="D11" s="23"/>
      <c r="E11" s="27"/>
      <c r="F11" s="23"/>
      <c r="G11" s="28"/>
      <c r="H11" s="23"/>
      <c r="I11" s="27"/>
      <c r="J11" s="23"/>
      <c r="K11" s="27"/>
      <c r="L11" s="23"/>
      <c r="M11" s="27"/>
      <c r="N11" s="23"/>
      <c r="O11" s="23">
        <f t="shared" si="0"/>
        <v>0</v>
      </c>
    </row>
    <row r="12" spans="1:15" ht="15.65" customHeight="1" x14ac:dyDescent="0.25">
      <c r="A12" s="62" t="s">
        <v>59</v>
      </c>
      <c r="B12" s="63"/>
      <c r="C12" s="30" t="s">
        <v>76</v>
      </c>
      <c r="D12" s="23">
        <f>5</f>
        <v>5</v>
      </c>
      <c r="E12" s="30" t="s">
        <v>76</v>
      </c>
      <c r="F12" s="23">
        <f>5</f>
        <v>5</v>
      </c>
      <c r="G12" s="28"/>
      <c r="H12" s="23"/>
      <c r="I12" s="30" t="s">
        <v>87</v>
      </c>
      <c r="J12" s="23">
        <f>25</f>
        <v>25</v>
      </c>
      <c r="K12" s="27"/>
      <c r="L12" s="23"/>
      <c r="M12" s="27"/>
      <c r="N12" s="23"/>
      <c r="O12" s="23">
        <f t="shared" si="0"/>
        <v>35</v>
      </c>
    </row>
    <row r="13" spans="1:15" x14ac:dyDescent="0.35">
      <c r="A13" s="64" t="s">
        <v>63</v>
      </c>
      <c r="B13" s="65"/>
      <c r="C13" s="26"/>
      <c r="D13" s="23"/>
      <c r="E13" s="27"/>
      <c r="F13" s="23"/>
      <c r="G13" s="28"/>
      <c r="H13" s="23"/>
      <c r="I13" s="27"/>
      <c r="J13" s="23"/>
      <c r="K13" s="27"/>
      <c r="L13" s="23"/>
      <c r="M13" s="27"/>
      <c r="N13" s="23"/>
      <c r="O13" s="23">
        <f t="shared" si="0"/>
        <v>0</v>
      </c>
    </row>
    <row r="14" spans="1:15" x14ac:dyDescent="0.35">
      <c r="A14" s="64" t="s">
        <v>64</v>
      </c>
      <c r="B14" s="65"/>
      <c r="C14" s="26"/>
      <c r="D14" s="23"/>
      <c r="E14" s="27"/>
      <c r="F14" s="23"/>
      <c r="G14" s="28"/>
      <c r="H14" s="23"/>
      <c r="I14" s="27"/>
      <c r="J14" s="23"/>
      <c r="K14" s="27"/>
      <c r="L14" s="23"/>
      <c r="M14" s="27"/>
      <c r="N14" s="23"/>
      <c r="O14" s="23">
        <f t="shared" si="0"/>
        <v>0</v>
      </c>
    </row>
    <row r="15" spans="1:15" x14ac:dyDescent="0.35">
      <c r="A15" s="64" t="s">
        <v>65</v>
      </c>
      <c r="B15" s="65"/>
      <c r="C15" s="26"/>
      <c r="D15" s="23"/>
      <c r="E15" s="27"/>
      <c r="F15" s="23"/>
      <c r="G15" s="28"/>
      <c r="H15" s="23"/>
      <c r="I15" s="27"/>
      <c r="J15" s="23"/>
      <c r="K15" s="27"/>
      <c r="L15" s="23"/>
      <c r="M15" s="27"/>
      <c r="N15" s="23"/>
      <c r="O15" s="23">
        <f t="shared" si="0"/>
        <v>0</v>
      </c>
    </row>
    <row r="16" spans="1:15" x14ac:dyDescent="0.35">
      <c r="A16" s="67" t="s">
        <v>39</v>
      </c>
      <c r="B16" s="68"/>
      <c r="C16" s="26"/>
      <c r="D16" s="23">
        <f>SUM(D2:D15)</f>
        <v>17</v>
      </c>
      <c r="E16" s="27"/>
      <c r="F16" s="23">
        <f>SUM(F2:F15)</f>
        <v>20</v>
      </c>
      <c r="G16" s="28"/>
      <c r="H16" s="23">
        <f>SUM(H2:H15)</f>
        <v>4</v>
      </c>
      <c r="I16" s="27"/>
      <c r="J16" s="23">
        <f>SUM(J2:J15)</f>
        <v>25</v>
      </c>
      <c r="K16" s="27"/>
      <c r="L16" s="23">
        <f>SUM(L2:L15)</f>
        <v>5</v>
      </c>
      <c r="M16" s="27"/>
      <c r="N16" s="23">
        <f>SUM(N2:N15)</f>
        <v>0</v>
      </c>
      <c r="O16" s="23">
        <f t="shared" si="0"/>
        <v>71</v>
      </c>
    </row>
    <row r="18" spans="1:14" x14ac:dyDescent="0.35">
      <c r="C18" s="20" t="s">
        <v>45</v>
      </c>
      <c r="E18" s="20" t="s">
        <v>66</v>
      </c>
      <c r="G18" s="20" t="s">
        <v>67</v>
      </c>
      <c r="I18" s="20" t="s">
        <v>68</v>
      </c>
      <c r="K18" s="20" t="s">
        <v>69</v>
      </c>
      <c r="M18" s="20" t="s">
        <v>39</v>
      </c>
      <c r="N18" s="19"/>
    </row>
    <row r="19" spans="1:14" ht="15.65" customHeight="1" x14ac:dyDescent="0.35">
      <c r="A19" s="66" t="s">
        <v>46</v>
      </c>
      <c r="B19" s="21" t="s">
        <v>47</v>
      </c>
      <c r="C19" s="22"/>
      <c r="D19" s="23"/>
      <c r="E19" s="24"/>
      <c r="F19" s="23"/>
      <c r="G19" s="22"/>
      <c r="H19" s="23"/>
      <c r="I19" s="22"/>
      <c r="J19" s="23"/>
      <c r="K19" s="22"/>
      <c r="L19" s="23"/>
      <c r="M19" s="23">
        <f>D19+F19+H19+J19+L19</f>
        <v>0</v>
      </c>
      <c r="N19" s="19"/>
    </row>
    <row r="20" spans="1:14" x14ac:dyDescent="0.35">
      <c r="A20" s="66"/>
      <c r="B20" s="25" t="s">
        <v>48</v>
      </c>
      <c r="C20" s="26"/>
      <c r="D20" s="23"/>
      <c r="E20" s="27"/>
      <c r="F20" s="23"/>
      <c r="G20" s="28"/>
      <c r="H20" s="23"/>
      <c r="I20" s="27"/>
      <c r="J20" s="23"/>
      <c r="K20" s="27"/>
      <c r="L20" s="23"/>
      <c r="M20" s="23">
        <f t="shared" ref="M20:M33" si="1">D20+F20+H20+J20+L20</f>
        <v>0</v>
      </c>
      <c r="N20" s="19"/>
    </row>
    <row r="21" spans="1:14" ht="15.65" customHeight="1" x14ac:dyDescent="0.35">
      <c r="A21" s="66" t="s">
        <v>49</v>
      </c>
      <c r="B21" s="21" t="s">
        <v>47</v>
      </c>
      <c r="C21" s="22"/>
      <c r="D21" s="23"/>
      <c r="E21" s="24"/>
      <c r="F21" s="23"/>
      <c r="G21" s="22"/>
      <c r="H21" s="23"/>
      <c r="I21" s="22"/>
      <c r="J21" s="23"/>
      <c r="K21" s="22"/>
      <c r="L21" s="23"/>
      <c r="M21" s="23">
        <f t="shared" si="1"/>
        <v>0</v>
      </c>
      <c r="N21" s="19"/>
    </row>
    <row r="22" spans="1:14" x14ac:dyDescent="0.35">
      <c r="A22" s="66"/>
      <c r="B22" s="25" t="s">
        <v>48</v>
      </c>
      <c r="C22" s="26"/>
      <c r="D22" s="23"/>
      <c r="E22" s="27"/>
      <c r="F22" s="23"/>
      <c r="G22" s="28"/>
      <c r="H22" s="23"/>
      <c r="I22" s="27"/>
      <c r="J22" s="23"/>
      <c r="K22" s="27"/>
      <c r="L22" s="23"/>
      <c r="M22" s="23">
        <f t="shared" si="1"/>
        <v>0</v>
      </c>
      <c r="N22" s="19"/>
    </row>
    <row r="23" spans="1:14" ht="15.65" customHeight="1" x14ac:dyDescent="0.35">
      <c r="A23" s="66" t="s">
        <v>51</v>
      </c>
      <c r="B23" s="25" t="s">
        <v>47</v>
      </c>
      <c r="C23" s="26"/>
      <c r="D23" s="23"/>
      <c r="E23" s="27"/>
      <c r="F23" s="23"/>
      <c r="G23" s="28"/>
      <c r="H23" s="23"/>
      <c r="I23" s="27"/>
      <c r="J23" s="23"/>
      <c r="K23" s="27"/>
      <c r="L23" s="23"/>
      <c r="M23" s="23">
        <f t="shared" si="1"/>
        <v>0</v>
      </c>
      <c r="N23" s="19"/>
    </row>
    <row r="24" spans="1:14" x14ac:dyDescent="0.35">
      <c r="A24" s="66"/>
      <c r="B24" s="25" t="s">
        <v>48</v>
      </c>
      <c r="C24" s="26"/>
      <c r="D24" s="23"/>
      <c r="E24" s="27"/>
      <c r="F24" s="23"/>
      <c r="G24" s="28"/>
      <c r="H24" s="23"/>
      <c r="I24" s="27"/>
      <c r="J24" s="23"/>
      <c r="K24" s="27"/>
      <c r="L24" s="23"/>
      <c r="M24" s="23">
        <f t="shared" si="1"/>
        <v>0</v>
      </c>
      <c r="N24" s="19"/>
    </row>
    <row r="25" spans="1:14" x14ac:dyDescent="0.35">
      <c r="A25" s="66"/>
      <c r="B25" s="25" t="s">
        <v>52</v>
      </c>
      <c r="C25" s="26"/>
      <c r="D25" s="23"/>
      <c r="E25" s="27"/>
      <c r="F25" s="23"/>
      <c r="G25" s="28"/>
      <c r="H25" s="23"/>
      <c r="I25" s="27"/>
      <c r="J25" s="23"/>
      <c r="K25" s="27"/>
      <c r="L25" s="23"/>
      <c r="M25" s="23">
        <f t="shared" si="1"/>
        <v>0</v>
      </c>
      <c r="N25" s="19"/>
    </row>
    <row r="26" spans="1:14" x14ac:dyDescent="0.35">
      <c r="A26" s="62" t="s">
        <v>53</v>
      </c>
      <c r="B26" s="63"/>
      <c r="C26" s="26"/>
      <c r="D26" s="23"/>
      <c r="E26" s="27"/>
      <c r="F26" s="23"/>
      <c r="G26" s="28"/>
      <c r="H26" s="23"/>
      <c r="I26" s="27"/>
      <c r="J26" s="23"/>
      <c r="K26" s="27"/>
      <c r="L26" s="23"/>
      <c r="M26" s="23">
        <f t="shared" si="1"/>
        <v>0</v>
      </c>
      <c r="N26" s="19"/>
    </row>
    <row r="27" spans="1:14" x14ac:dyDescent="0.35">
      <c r="A27" s="62" t="s">
        <v>54</v>
      </c>
      <c r="B27" s="63"/>
      <c r="C27" s="26"/>
      <c r="D27" s="23"/>
      <c r="E27" s="27"/>
      <c r="F27" s="23"/>
      <c r="G27" s="28"/>
      <c r="H27" s="23"/>
      <c r="I27" s="27"/>
      <c r="J27" s="23"/>
      <c r="K27" s="27"/>
      <c r="L27" s="23"/>
      <c r="M27" s="23">
        <f t="shared" si="1"/>
        <v>0</v>
      </c>
      <c r="N27" s="19"/>
    </row>
    <row r="28" spans="1:14" x14ac:dyDescent="0.35">
      <c r="A28" s="62" t="s">
        <v>55</v>
      </c>
      <c r="B28" s="63"/>
      <c r="C28" s="26"/>
      <c r="D28" s="23"/>
      <c r="E28" s="27"/>
      <c r="F28" s="23"/>
      <c r="G28" s="28"/>
      <c r="H28" s="23"/>
      <c r="I28" s="27"/>
      <c r="J28" s="23"/>
      <c r="K28" s="27"/>
      <c r="L28" s="23"/>
      <c r="M28" s="23">
        <f t="shared" si="1"/>
        <v>0</v>
      </c>
      <c r="N28" s="19"/>
    </row>
    <row r="29" spans="1:14" ht="15.65" customHeight="1" x14ac:dyDescent="0.35">
      <c r="A29" s="62" t="s">
        <v>59</v>
      </c>
      <c r="B29" s="63"/>
      <c r="C29" s="26"/>
      <c r="D29" s="23"/>
      <c r="E29" s="27"/>
      <c r="F29" s="23"/>
      <c r="G29" s="28"/>
      <c r="H29" s="23"/>
      <c r="I29" s="27"/>
      <c r="J29" s="23"/>
      <c r="K29" s="27"/>
      <c r="L29" s="23"/>
      <c r="M29" s="23">
        <f t="shared" si="1"/>
        <v>0</v>
      </c>
      <c r="N29" s="19"/>
    </row>
    <row r="30" spans="1:14" x14ac:dyDescent="0.35">
      <c r="A30" s="64" t="s">
        <v>63</v>
      </c>
      <c r="B30" s="65"/>
      <c r="C30" s="26"/>
      <c r="D30" s="23"/>
      <c r="E30" s="27"/>
      <c r="F30" s="23"/>
      <c r="G30" s="28"/>
      <c r="H30" s="23"/>
      <c r="I30" s="27"/>
      <c r="J30" s="23"/>
      <c r="K30" s="27"/>
      <c r="L30" s="23"/>
      <c r="M30" s="23">
        <f t="shared" si="1"/>
        <v>0</v>
      </c>
      <c r="N30" s="19"/>
    </row>
    <row r="31" spans="1:14" x14ac:dyDescent="0.35">
      <c r="A31" s="64" t="s">
        <v>64</v>
      </c>
      <c r="B31" s="65"/>
      <c r="C31" s="26"/>
      <c r="D31" s="23"/>
      <c r="E31" s="27"/>
      <c r="F31" s="23"/>
      <c r="G31" s="28"/>
      <c r="H31" s="23"/>
      <c r="I31" s="27"/>
      <c r="J31" s="23"/>
      <c r="K31" s="27"/>
      <c r="L31" s="23"/>
      <c r="M31" s="23">
        <f t="shared" si="1"/>
        <v>0</v>
      </c>
      <c r="N31" s="19"/>
    </row>
    <row r="32" spans="1:14" x14ac:dyDescent="0.35">
      <c r="A32" s="64" t="s">
        <v>65</v>
      </c>
      <c r="B32" s="65"/>
      <c r="C32" s="26"/>
      <c r="D32" s="23"/>
      <c r="E32" s="27"/>
      <c r="F32" s="23"/>
      <c r="G32" s="28"/>
      <c r="H32" s="23"/>
      <c r="I32" s="27"/>
      <c r="J32" s="23"/>
      <c r="K32" s="27"/>
      <c r="L32" s="23"/>
      <c r="M32" s="23">
        <f t="shared" si="1"/>
        <v>0</v>
      </c>
      <c r="N32" s="19"/>
    </row>
    <row r="33" spans="1:14" x14ac:dyDescent="0.35">
      <c r="A33" s="67" t="s">
        <v>39</v>
      </c>
      <c r="B33" s="68"/>
      <c r="C33" s="26"/>
      <c r="D33" s="23">
        <f>SUM(D19:D32)</f>
        <v>0</v>
      </c>
      <c r="E33" s="27"/>
      <c r="F33" s="23">
        <f>SUM(F19:F32)</f>
        <v>0</v>
      </c>
      <c r="G33" s="28"/>
      <c r="H33" s="23">
        <f>SUM(H19:H32)</f>
        <v>0</v>
      </c>
      <c r="I33" s="27"/>
      <c r="J33" s="23">
        <f>SUM(J19:J32)</f>
        <v>0</v>
      </c>
      <c r="K33" s="27"/>
      <c r="L33" s="23">
        <f>SUM(L19:L32)</f>
        <v>0</v>
      </c>
      <c r="M33" s="23">
        <f t="shared" si="1"/>
        <v>0</v>
      </c>
      <c r="N33" s="19"/>
    </row>
  </sheetData>
  <mergeCells count="22"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  <mergeCell ref="A19:A20"/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7" workbookViewId="0">
      <selection activeCell="Q9" sqref="Q9"/>
    </sheetView>
  </sheetViews>
  <sheetFormatPr defaultRowHeight="14.5" x14ac:dyDescent="0.35"/>
  <cols>
    <col min="1" max="1" width="26.26953125" style="19" customWidth="1"/>
    <col min="2" max="3" width="15.453125" style="19" customWidth="1"/>
    <col min="4" max="4" width="6.54296875" style="20" customWidth="1"/>
    <col min="5" max="5" width="15.453125" style="19" customWidth="1"/>
    <col min="6" max="6" width="6.54296875" style="20" customWidth="1"/>
    <col min="7" max="7" width="15.453125" style="19" customWidth="1"/>
    <col min="8" max="8" width="6.54296875" style="20" customWidth="1"/>
    <col min="9" max="9" width="15.453125" style="19" customWidth="1"/>
    <col min="10" max="10" width="6.54296875" style="20" customWidth="1"/>
    <col min="11" max="11" width="15.453125" style="19" customWidth="1"/>
    <col min="12" max="12" width="6.54296875" style="20" customWidth="1"/>
    <col min="13" max="13" width="15.453125" style="19" customWidth="1"/>
    <col min="14" max="14" width="6.54296875" style="20" customWidth="1"/>
    <col min="15" max="15" width="15.453125" style="20" customWidth="1"/>
  </cols>
  <sheetData>
    <row r="1" spans="1:15" x14ac:dyDescent="0.35">
      <c r="C1" s="20" t="s">
        <v>40</v>
      </c>
      <c r="E1" s="20" t="s">
        <v>41</v>
      </c>
      <c r="G1" s="20" t="s">
        <v>42</v>
      </c>
      <c r="I1" s="20" t="s">
        <v>43</v>
      </c>
      <c r="K1" s="20" t="s">
        <v>44</v>
      </c>
      <c r="M1" s="20" t="s">
        <v>45</v>
      </c>
      <c r="O1" s="20" t="s">
        <v>39</v>
      </c>
    </row>
    <row r="2" spans="1:15" ht="88.15" customHeight="1" x14ac:dyDescent="0.35">
      <c r="A2" s="66" t="s">
        <v>46</v>
      </c>
      <c r="B2" s="21" t="s">
        <v>47</v>
      </c>
      <c r="C2" s="22"/>
      <c r="D2" s="23"/>
      <c r="E2" s="24"/>
      <c r="F2" s="23"/>
      <c r="G2" s="31" t="s">
        <v>88</v>
      </c>
      <c r="H2" s="23">
        <f>1+4+5</f>
        <v>10</v>
      </c>
      <c r="I2" s="22"/>
      <c r="J2" s="23"/>
      <c r="K2" s="22"/>
      <c r="L2" s="23"/>
      <c r="M2" s="22"/>
      <c r="N2" s="23"/>
      <c r="O2" s="23">
        <f>D2+F2+H2+J2+L2+N2</f>
        <v>10</v>
      </c>
    </row>
    <row r="3" spans="1:15" x14ac:dyDescent="0.35">
      <c r="A3" s="66"/>
      <c r="B3" s="25" t="s">
        <v>48</v>
      </c>
      <c r="C3" s="26"/>
      <c r="D3" s="23"/>
      <c r="E3" s="27"/>
      <c r="F3" s="23"/>
      <c r="G3" s="28"/>
      <c r="H3" s="23"/>
      <c r="I3" s="27"/>
      <c r="J3" s="23"/>
      <c r="K3" s="27"/>
      <c r="L3" s="23"/>
      <c r="M3" s="27"/>
      <c r="N3" s="23"/>
      <c r="O3" s="23">
        <f t="shared" ref="O3:O16" si="0">D3+F3+H3+J3+L3+N3</f>
        <v>0</v>
      </c>
    </row>
    <row r="4" spans="1:15" ht="27.65" customHeight="1" x14ac:dyDescent="0.35">
      <c r="A4" s="66" t="s">
        <v>49</v>
      </c>
      <c r="B4" s="21" t="s">
        <v>47</v>
      </c>
      <c r="C4" s="22"/>
      <c r="D4" s="23"/>
      <c r="E4" s="24"/>
      <c r="F4" s="23"/>
      <c r="G4" s="22"/>
      <c r="H4" s="23"/>
      <c r="I4" s="30" t="s">
        <v>89</v>
      </c>
      <c r="J4" s="23">
        <f>15+6</f>
        <v>21</v>
      </c>
      <c r="K4" s="22"/>
      <c r="L4" s="23"/>
      <c r="M4" s="22"/>
      <c r="N4" s="23"/>
      <c r="O4" s="23">
        <f t="shared" si="0"/>
        <v>21</v>
      </c>
    </row>
    <row r="5" spans="1:15" x14ac:dyDescent="0.35">
      <c r="A5" s="66"/>
      <c r="B5" s="25" t="s">
        <v>48</v>
      </c>
      <c r="C5" s="26"/>
      <c r="D5" s="23"/>
      <c r="E5" s="27"/>
      <c r="F5" s="23"/>
      <c r="G5" s="28"/>
      <c r="H5" s="23"/>
      <c r="I5" s="27"/>
      <c r="J5" s="23"/>
      <c r="K5" s="27"/>
      <c r="L5" s="23"/>
      <c r="M5" s="27"/>
      <c r="N5" s="23"/>
      <c r="O5" s="23">
        <f t="shared" si="0"/>
        <v>0</v>
      </c>
    </row>
    <row r="6" spans="1:15" ht="38.5" customHeight="1" x14ac:dyDescent="0.35">
      <c r="A6" s="66" t="s">
        <v>51</v>
      </c>
      <c r="B6" s="25" t="s">
        <v>47</v>
      </c>
      <c r="C6" s="26"/>
      <c r="D6" s="23"/>
      <c r="E6" s="27"/>
      <c r="F6" s="23"/>
      <c r="G6" s="28"/>
      <c r="H6" s="23"/>
      <c r="I6" s="30" t="s">
        <v>90</v>
      </c>
      <c r="J6" s="23">
        <f>5+4</f>
        <v>9</v>
      </c>
      <c r="K6" s="27"/>
      <c r="L6" s="23"/>
      <c r="M6" s="27"/>
      <c r="N6" s="23"/>
      <c r="O6" s="23">
        <f t="shared" si="0"/>
        <v>9</v>
      </c>
    </row>
    <row r="7" spans="1:15" ht="96" x14ac:dyDescent="0.25">
      <c r="A7" s="66"/>
      <c r="B7" s="25" t="s">
        <v>48</v>
      </c>
      <c r="C7" s="31" t="s">
        <v>91</v>
      </c>
      <c r="D7" s="23">
        <f>10+3</f>
        <v>13</v>
      </c>
      <c r="E7" s="27"/>
      <c r="F7" s="23"/>
      <c r="G7" s="31" t="s">
        <v>92</v>
      </c>
      <c r="H7" s="23">
        <f>10+9+10+4+10+6</f>
        <v>49</v>
      </c>
      <c r="I7" s="27"/>
      <c r="J7" s="23"/>
      <c r="K7" s="27"/>
      <c r="L7" s="23"/>
      <c r="M7" s="27"/>
      <c r="N7" s="23"/>
      <c r="O7" s="23">
        <f t="shared" si="0"/>
        <v>62</v>
      </c>
    </row>
    <row r="8" spans="1:15" x14ac:dyDescent="0.35">
      <c r="A8" s="66"/>
      <c r="B8" s="25" t="s">
        <v>52</v>
      </c>
      <c r="C8" s="26"/>
      <c r="D8" s="23"/>
      <c r="E8" s="27"/>
      <c r="F8" s="23"/>
      <c r="G8" s="28"/>
      <c r="H8" s="23"/>
      <c r="I8" s="27"/>
      <c r="J8" s="23"/>
      <c r="K8" s="27"/>
      <c r="L8" s="23"/>
      <c r="M8" s="27"/>
      <c r="N8" s="23"/>
      <c r="O8" s="23">
        <f t="shared" si="0"/>
        <v>0</v>
      </c>
    </row>
    <row r="9" spans="1:15" ht="84" x14ac:dyDescent="0.35">
      <c r="A9" s="62" t="s">
        <v>53</v>
      </c>
      <c r="B9" s="63"/>
      <c r="C9" s="26"/>
      <c r="D9" s="23"/>
      <c r="E9" s="27"/>
      <c r="F9" s="23"/>
      <c r="G9" s="31" t="s">
        <v>93</v>
      </c>
      <c r="H9" s="23">
        <f>5+2+5+4</f>
        <v>16</v>
      </c>
      <c r="I9" s="27"/>
      <c r="J9" s="23"/>
      <c r="K9" s="27"/>
      <c r="L9" s="23"/>
      <c r="M9" s="27"/>
      <c r="N9" s="23"/>
      <c r="O9" s="23">
        <f t="shared" si="0"/>
        <v>16</v>
      </c>
    </row>
    <row r="10" spans="1:15" ht="60" x14ac:dyDescent="0.35">
      <c r="A10" s="62" t="s">
        <v>54</v>
      </c>
      <c r="B10" s="63"/>
      <c r="C10" s="26"/>
      <c r="D10" s="23"/>
      <c r="E10" s="27"/>
      <c r="F10" s="23"/>
      <c r="G10" s="28"/>
      <c r="H10" s="23"/>
      <c r="I10" s="27"/>
      <c r="J10" s="23"/>
      <c r="K10" s="31" t="s">
        <v>94</v>
      </c>
      <c r="L10" s="23">
        <f>15+15</f>
        <v>30</v>
      </c>
      <c r="M10" s="27"/>
      <c r="N10" s="23"/>
      <c r="O10" s="23">
        <f t="shared" si="0"/>
        <v>30</v>
      </c>
    </row>
    <row r="11" spans="1:15" x14ac:dyDescent="0.35">
      <c r="A11" s="62" t="s">
        <v>55</v>
      </c>
      <c r="B11" s="63"/>
      <c r="C11" s="26"/>
      <c r="D11" s="23"/>
      <c r="E11" s="27"/>
      <c r="F11" s="23"/>
      <c r="G11" s="28"/>
      <c r="H11" s="23"/>
      <c r="I11" s="27"/>
      <c r="J11" s="23"/>
      <c r="K11" s="27"/>
      <c r="L11" s="23"/>
      <c r="M11" s="27"/>
      <c r="N11" s="23"/>
      <c r="O11" s="23">
        <f t="shared" si="0"/>
        <v>0</v>
      </c>
    </row>
    <row r="12" spans="1:15" ht="15.65" customHeight="1" x14ac:dyDescent="0.35">
      <c r="A12" s="62" t="s">
        <v>59</v>
      </c>
      <c r="B12" s="63"/>
      <c r="C12" s="26"/>
      <c r="D12" s="23"/>
      <c r="E12" s="31" t="s">
        <v>62</v>
      </c>
      <c r="F12" s="23">
        <f>20</f>
        <v>20</v>
      </c>
      <c r="G12" s="31" t="s">
        <v>76</v>
      </c>
      <c r="H12" s="23">
        <f>5</f>
        <v>5</v>
      </c>
      <c r="I12" s="31" t="s">
        <v>82</v>
      </c>
      <c r="J12" s="23">
        <f>10</f>
        <v>10</v>
      </c>
      <c r="K12" s="27"/>
      <c r="L12" s="23"/>
      <c r="M12" s="27"/>
      <c r="N12" s="23"/>
      <c r="O12" s="23">
        <f t="shared" si="0"/>
        <v>35</v>
      </c>
    </row>
    <row r="13" spans="1:15" ht="60" x14ac:dyDescent="0.35">
      <c r="A13" s="64" t="s">
        <v>63</v>
      </c>
      <c r="B13" s="65"/>
      <c r="C13" s="26"/>
      <c r="D13" s="23"/>
      <c r="E13" s="27"/>
      <c r="F13" s="23"/>
      <c r="G13" s="28"/>
      <c r="H13" s="23"/>
      <c r="I13" s="27"/>
      <c r="J13" s="23"/>
      <c r="K13" s="31" t="s">
        <v>95</v>
      </c>
      <c r="L13" s="23">
        <f>10+15</f>
        <v>25</v>
      </c>
      <c r="M13" s="27"/>
      <c r="N13" s="23"/>
      <c r="O13" s="23">
        <f t="shared" si="0"/>
        <v>25</v>
      </c>
    </row>
    <row r="14" spans="1:15" x14ac:dyDescent="0.35">
      <c r="A14" s="64" t="s">
        <v>64</v>
      </c>
      <c r="B14" s="65"/>
      <c r="C14" s="26"/>
      <c r="D14" s="23"/>
      <c r="E14" s="27"/>
      <c r="F14" s="23"/>
      <c r="G14" s="28"/>
      <c r="H14" s="23"/>
      <c r="I14" s="27"/>
      <c r="J14" s="23"/>
      <c r="K14" s="27"/>
      <c r="L14" s="23"/>
      <c r="M14" s="27"/>
      <c r="N14" s="23"/>
      <c r="O14" s="23">
        <f t="shared" si="0"/>
        <v>0</v>
      </c>
    </row>
    <row r="15" spans="1:15" x14ac:dyDescent="0.35">
      <c r="A15" s="64" t="s">
        <v>65</v>
      </c>
      <c r="B15" s="65"/>
      <c r="C15" s="26"/>
      <c r="D15" s="23"/>
      <c r="E15" s="27"/>
      <c r="F15" s="23"/>
      <c r="G15" s="28"/>
      <c r="H15" s="23"/>
      <c r="I15" s="27"/>
      <c r="J15" s="23"/>
      <c r="K15" s="27"/>
      <c r="L15" s="23"/>
      <c r="M15" s="27"/>
      <c r="N15" s="23"/>
      <c r="O15" s="23">
        <f t="shared" si="0"/>
        <v>0</v>
      </c>
    </row>
    <row r="16" spans="1:15" x14ac:dyDescent="0.35">
      <c r="A16" s="67" t="s">
        <v>39</v>
      </c>
      <c r="B16" s="68"/>
      <c r="C16" s="26"/>
      <c r="D16" s="23">
        <f>SUM(D2:D15)</f>
        <v>13</v>
      </c>
      <c r="E16" s="27"/>
      <c r="F16" s="23">
        <f>SUM(F2:F15)</f>
        <v>20</v>
      </c>
      <c r="G16" s="28"/>
      <c r="H16" s="23">
        <f>SUM(H2:H15)</f>
        <v>80</v>
      </c>
      <c r="I16" s="27"/>
      <c r="J16" s="23">
        <f>SUM(J2:J15)</f>
        <v>40</v>
      </c>
      <c r="K16" s="27"/>
      <c r="L16" s="23">
        <f>SUM(L2:L15)</f>
        <v>55</v>
      </c>
      <c r="M16" s="27"/>
      <c r="N16" s="23">
        <f>SUM(N2:N15)</f>
        <v>0</v>
      </c>
      <c r="O16" s="23">
        <f t="shared" si="0"/>
        <v>208</v>
      </c>
    </row>
    <row r="18" spans="1:14" x14ac:dyDescent="0.35">
      <c r="C18" s="20" t="s">
        <v>45</v>
      </c>
      <c r="E18" s="20" t="s">
        <v>66</v>
      </c>
      <c r="G18" s="20" t="s">
        <v>67</v>
      </c>
      <c r="I18" s="20" t="s">
        <v>68</v>
      </c>
      <c r="K18" s="20" t="s">
        <v>69</v>
      </c>
      <c r="M18" s="20" t="s">
        <v>39</v>
      </c>
      <c r="N18" s="19"/>
    </row>
    <row r="19" spans="1:14" ht="15.65" customHeight="1" x14ac:dyDescent="0.35">
      <c r="A19" s="66" t="s">
        <v>46</v>
      </c>
      <c r="B19" s="21" t="s">
        <v>47</v>
      </c>
      <c r="C19" s="22"/>
      <c r="D19" s="23"/>
      <c r="E19" s="24"/>
      <c r="F19" s="23"/>
      <c r="G19" s="22"/>
      <c r="H19" s="23"/>
      <c r="I19" s="22"/>
      <c r="J19" s="23"/>
      <c r="K19" s="22"/>
      <c r="L19" s="23"/>
      <c r="M19" s="23">
        <f>D19+F19+H19+J19+L19</f>
        <v>0</v>
      </c>
      <c r="N19" s="19"/>
    </row>
    <row r="20" spans="1:14" x14ac:dyDescent="0.35">
      <c r="A20" s="66"/>
      <c r="B20" s="25" t="s">
        <v>48</v>
      </c>
      <c r="C20" s="26"/>
      <c r="D20" s="23"/>
      <c r="E20" s="27"/>
      <c r="F20" s="23"/>
      <c r="G20" s="28"/>
      <c r="H20" s="23"/>
      <c r="I20" s="27"/>
      <c r="J20" s="23"/>
      <c r="K20" s="27"/>
      <c r="L20" s="23"/>
      <c r="M20" s="23">
        <f t="shared" ref="M20:M33" si="1">D20+F20+H20+J20+L20</f>
        <v>0</v>
      </c>
      <c r="N20" s="19"/>
    </row>
    <row r="21" spans="1:14" ht="15.65" customHeight="1" x14ac:dyDescent="0.35">
      <c r="A21" s="66" t="s">
        <v>49</v>
      </c>
      <c r="B21" s="21" t="s">
        <v>47</v>
      </c>
      <c r="C21" s="22"/>
      <c r="D21" s="23"/>
      <c r="E21" s="24"/>
      <c r="F21" s="23"/>
      <c r="G21" s="22"/>
      <c r="H21" s="23"/>
      <c r="I21" s="22"/>
      <c r="J21" s="23"/>
      <c r="K21" s="22"/>
      <c r="L21" s="23"/>
      <c r="M21" s="23">
        <f t="shared" si="1"/>
        <v>0</v>
      </c>
      <c r="N21" s="19"/>
    </row>
    <row r="22" spans="1:14" x14ac:dyDescent="0.35">
      <c r="A22" s="66"/>
      <c r="B22" s="25" t="s">
        <v>48</v>
      </c>
      <c r="C22" s="26"/>
      <c r="D22" s="23"/>
      <c r="E22" s="27"/>
      <c r="F22" s="23"/>
      <c r="G22" s="28"/>
      <c r="H22" s="23"/>
      <c r="I22" s="27"/>
      <c r="J22" s="23"/>
      <c r="K22" s="27"/>
      <c r="L22" s="23"/>
      <c r="M22" s="23">
        <f t="shared" si="1"/>
        <v>0</v>
      </c>
      <c r="N22" s="19"/>
    </row>
    <row r="23" spans="1:14" ht="15.65" customHeight="1" x14ac:dyDescent="0.35">
      <c r="A23" s="66" t="s">
        <v>51</v>
      </c>
      <c r="B23" s="25" t="s">
        <v>47</v>
      </c>
      <c r="C23" s="26"/>
      <c r="D23" s="23"/>
      <c r="E23" s="27"/>
      <c r="F23" s="23"/>
      <c r="G23" s="28"/>
      <c r="H23" s="23"/>
      <c r="I23" s="27"/>
      <c r="J23" s="23"/>
      <c r="K23" s="27"/>
      <c r="L23" s="23"/>
      <c r="M23" s="23">
        <f t="shared" si="1"/>
        <v>0</v>
      </c>
      <c r="N23" s="19"/>
    </row>
    <row r="24" spans="1:14" x14ac:dyDescent="0.35">
      <c r="A24" s="66"/>
      <c r="B24" s="25" t="s">
        <v>48</v>
      </c>
      <c r="C24" s="26"/>
      <c r="D24" s="23"/>
      <c r="E24" s="27"/>
      <c r="F24" s="23"/>
      <c r="G24" s="28"/>
      <c r="H24" s="23"/>
      <c r="I24" s="27"/>
      <c r="J24" s="23"/>
      <c r="K24" s="27"/>
      <c r="L24" s="23"/>
      <c r="M24" s="23">
        <f t="shared" si="1"/>
        <v>0</v>
      </c>
      <c r="N24" s="19"/>
    </row>
    <row r="25" spans="1:14" x14ac:dyDescent="0.35">
      <c r="A25" s="66"/>
      <c r="B25" s="25" t="s">
        <v>52</v>
      </c>
      <c r="C25" s="26"/>
      <c r="D25" s="23"/>
      <c r="E25" s="27"/>
      <c r="F25" s="23"/>
      <c r="G25" s="28"/>
      <c r="H25" s="23"/>
      <c r="I25" s="27"/>
      <c r="J25" s="23"/>
      <c r="K25" s="27"/>
      <c r="L25" s="23"/>
      <c r="M25" s="23">
        <f t="shared" si="1"/>
        <v>0</v>
      </c>
      <c r="N25" s="19"/>
    </row>
    <row r="26" spans="1:14" x14ac:dyDescent="0.35">
      <c r="A26" s="62" t="s">
        <v>53</v>
      </c>
      <c r="B26" s="63"/>
      <c r="C26" s="26"/>
      <c r="D26" s="23"/>
      <c r="E26" s="27"/>
      <c r="F26" s="23"/>
      <c r="G26" s="28"/>
      <c r="H26" s="23"/>
      <c r="I26" s="27"/>
      <c r="J26" s="23"/>
      <c r="K26" s="27"/>
      <c r="L26" s="23"/>
      <c r="M26" s="23">
        <f t="shared" si="1"/>
        <v>0</v>
      </c>
      <c r="N26" s="19"/>
    </row>
    <row r="27" spans="1:14" x14ac:dyDescent="0.35">
      <c r="A27" s="62" t="s">
        <v>54</v>
      </c>
      <c r="B27" s="63"/>
      <c r="C27" s="26"/>
      <c r="D27" s="23"/>
      <c r="E27" s="27"/>
      <c r="F27" s="23"/>
      <c r="G27" s="28"/>
      <c r="H27" s="23"/>
      <c r="I27" s="27"/>
      <c r="J27" s="23"/>
      <c r="K27" s="27"/>
      <c r="L27" s="23"/>
      <c r="M27" s="23">
        <f t="shared" si="1"/>
        <v>0</v>
      </c>
      <c r="N27" s="19"/>
    </row>
    <row r="28" spans="1:14" x14ac:dyDescent="0.35">
      <c r="A28" s="62" t="s">
        <v>55</v>
      </c>
      <c r="B28" s="63"/>
      <c r="C28" s="26"/>
      <c r="D28" s="23"/>
      <c r="E28" s="27"/>
      <c r="F28" s="23"/>
      <c r="G28" s="28"/>
      <c r="H28" s="23"/>
      <c r="I28" s="27"/>
      <c r="J28" s="23"/>
      <c r="K28" s="27"/>
      <c r="L28" s="23"/>
      <c r="M28" s="23">
        <f t="shared" si="1"/>
        <v>0</v>
      </c>
      <c r="N28" s="19"/>
    </row>
    <row r="29" spans="1:14" ht="15.65" customHeight="1" x14ac:dyDescent="0.35">
      <c r="A29" s="62" t="s">
        <v>59</v>
      </c>
      <c r="B29" s="63"/>
      <c r="C29" s="26"/>
      <c r="D29" s="23"/>
      <c r="E29" s="27"/>
      <c r="F29" s="23"/>
      <c r="G29" s="28"/>
      <c r="H29" s="23"/>
      <c r="I29" s="27"/>
      <c r="J29" s="23"/>
      <c r="K29" s="27"/>
      <c r="L29" s="23"/>
      <c r="M29" s="23">
        <f t="shared" si="1"/>
        <v>0</v>
      </c>
      <c r="N29" s="19"/>
    </row>
    <row r="30" spans="1:14" x14ac:dyDescent="0.35">
      <c r="A30" s="64" t="s">
        <v>63</v>
      </c>
      <c r="B30" s="65"/>
      <c r="C30" s="26"/>
      <c r="D30" s="23"/>
      <c r="E30" s="27"/>
      <c r="F30" s="23"/>
      <c r="G30" s="28"/>
      <c r="H30" s="23"/>
      <c r="I30" s="27"/>
      <c r="J30" s="23"/>
      <c r="K30" s="27"/>
      <c r="L30" s="23"/>
      <c r="M30" s="23">
        <f t="shared" si="1"/>
        <v>0</v>
      </c>
      <c r="N30" s="19"/>
    </row>
    <row r="31" spans="1:14" x14ac:dyDescent="0.35">
      <c r="A31" s="64" t="s">
        <v>64</v>
      </c>
      <c r="B31" s="65"/>
      <c r="C31" s="26"/>
      <c r="D31" s="23"/>
      <c r="E31" s="27"/>
      <c r="F31" s="23"/>
      <c r="G31" s="28"/>
      <c r="H31" s="23"/>
      <c r="I31" s="27"/>
      <c r="J31" s="23"/>
      <c r="K31" s="27"/>
      <c r="L31" s="23"/>
      <c r="M31" s="23">
        <f t="shared" si="1"/>
        <v>0</v>
      </c>
      <c r="N31" s="19"/>
    </row>
    <row r="32" spans="1:14" x14ac:dyDescent="0.35">
      <c r="A32" s="64" t="s">
        <v>65</v>
      </c>
      <c r="B32" s="65"/>
      <c r="C32" s="26"/>
      <c r="D32" s="23"/>
      <c r="E32" s="27"/>
      <c r="F32" s="23"/>
      <c r="G32" s="28"/>
      <c r="H32" s="23"/>
      <c r="I32" s="27"/>
      <c r="J32" s="23"/>
      <c r="K32" s="27"/>
      <c r="L32" s="23"/>
      <c r="M32" s="23">
        <f t="shared" si="1"/>
        <v>0</v>
      </c>
      <c r="N32" s="19"/>
    </row>
    <row r="33" spans="1:14" x14ac:dyDescent="0.35">
      <c r="A33" s="67" t="s">
        <v>39</v>
      </c>
      <c r="B33" s="68"/>
      <c r="C33" s="26"/>
      <c r="D33" s="23">
        <f>SUM(D19:D32)</f>
        <v>0</v>
      </c>
      <c r="E33" s="27"/>
      <c r="F33" s="23">
        <f>SUM(F19:F32)</f>
        <v>0</v>
      </c>
      <c r="G33" s="28"/>
      <c r="H33" s="23">
        <f>SUM(H19:H32)</f>
        <v>0</v>
      </c>
      <c r="I33" s="27"/>
      <c r="J33" s="23">
        <f>SUM(J19:J32)</f>
        <v>0</v>
      </c>
      <c r="K33" s="27"/>
      <c r="L33" s="23">
        <f>SUM(L19:L32)</f>
        <v>0</v>
      </c>
      <c r="M33" s="23">
        <f t="shared" si="1"/>
        <v>0</v>
      </c>
      <c r="N33" s="19"/>
    </row>
  </sheetData>
  <mergeCells count="22"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  <mergeCell ref="A19:A20"/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I6" sqref="I6"/>
    </sheetView>
  </sheetViews>
  <sheetFormatPr defaultRowHeight="14.5" x14ac:dyDescent="0.35"/>
  <cols>
    <col min="1" max="1" width="26.26953125" style="19" customWidth="1"/>
    <col min="2" max="3" width="15.453125" style="19" customWidth="1"/>
    <col min="4" max="4" width="6.54296875" style="20" customWidth="1"/>
    <col min="5" max="5" width="15.453125" style="19" customWidth="1"/>
    <col min="6" max="6" width="6.54296875" style="20" customWidth="1"/>
    <col min="7" max="7" width="15.453125" style="19" customWidth="1"/>
    <col min="8" max="8" width="6.54296875" style="20" customWidth="1"/>
    <col min="9" max="9" width="15.453125" style="19" customWidth="1"/>
    <col min="10" max="10" width="6.54296875" style="20" customWidth="1"/>
    <col min="11" max="11" width="15.453125" style="19" customWidth="1"/>
    <col min="12" max="12" width="6.54296875" style="20" customWidth="1"/>
    <col min="13" max="13" width="15.453125" style="19" customWidth="1"/>
    <col min="14" max="14" width="6.54296875" style="20" customWidth="1"/>
    <col min="15" max="15" width="15.453125" style="20" customWidth="1"/>
  </cols>
  <sheetData>
    <row r="1" spans="1:15" x14ac:dyDescent="0.35">
      <c r="C1" s="20" t="s">
        <v>40</v>
      </c>
      <c r="E1" s="20" t="s">
        <v>41</v>
      </c>
      <c r="G1" s="20" t="s">
        <v>42</v>
      </c>
      <c r="I1" s="20" t="s">
        <v>43</v>
      </c>
      <c r="K1" s="20" t="s">
        <v>44</v>
      </c>
      <c r="M1" s="20" t="s">
        <v>45</v>
      </c>
      <c r="O1" s="20" t="s">
        <v>39</v>
      </c>
    </row>
    <row r="2" spans="1:15" ht="52.9" customHeight="1" x14ac:dyDescent="0.35">
      <c r="A2" s="66" t="s">
        <v>46</v>
      </c>
      <c r="B2" s="21" t="s">
        <v>47</v>
      </c>
      <c r="C2" s="22"/>
      <c r="D2" s="23"/>
      <c r="E2" s="34" t="s">
        <v>96</v>
      </c>
      <c r="F2" s="23">
        <f>10+3</f>
        <v>13</v>
      </c>
      <c r="G2" s="34" t="s">
        <v>80</v>
      </c>
      <c r="H2" s="23">
        <f>1+15</f>
        <v>16</v>
      </c>
      <c r="I2" s="22"/>
      <c r="J2" s="23"/>
      <c r="K2" s="22"/>
      <c r="L2" s="23"/>
      <c r="M2" s="22"/>
      <c r="N2" s="23"/>
      <c r="O2" s="23">
        <f>D2+F2+H2+J2+L2+N2</f>
        <v>29</v>
      </c>
    </row>
    <row r="3" spans="1:15" x14ac:dyDescent="0.35">
      <c r="A3" s="66"/>
      <c r="B3" s="25" t="s">
        <v>48</v>
      </c>
      <c r="C3" s="26"/>
      <c r="D3" s="23"/>
      <c r="E3" s="27"/>
      <c r="F3" s="23"/>
      <c r="G3" s="28"/>
      <c r="H3" s="23"/>
      <c r="I3" s="27"/>
      <c r="J3" s="23"/>
      <c r="K3" s="27"/>
      <c r="L3" s="23"/>
      <c r="M3" s="27"/>
      <c r="N3" s="23"/>
      <c r="O3" s="23">
        <f t="shared" ref="O3:O16" si="0">D3+F3+H3+J3+L3+N3</f>
        <v>0</v>
      </c>
    </row>
    <row r="4" spans="1:15" ht="48" customHeight="1" x14ac:dyDescent="0.35">
      <c r="A4" s="66" t="s">
        <v>49</v>
      </c>
      <c r="B4" s="21" t="s">
        <v>47</v>
      </c>
      <c r="C4" s="22"/>
      <c r="D4" s="23"/>
      <c r="E4" s="24"/>
      <c r="F4" s="23"/>
      <c r="H4" s="23"/>
      <c r="I4" s="30" t="s">
        <v>97</v>
      </c>
      <c r="J4" s="23">
        <f>7+5+1</f>
        <v>13</v>
      </c>
      <c r="K4" s="22"/>
      <c r="L4" s="23"/>
      <c r="M4" s="22"/>
      <c r="N4" s="23"/>
      <c r="O4" s="23">
        <f t="shared" si="0"/>
        <v>13</v>
      </c>
    </row>
    <row r="5" spans="1:15" x14ac:dyDescent="0.35">
      <c r="A5" s="66"/>
      <c r="B5" s="25" t="s">
        <v>48</v>
      </c>
      <c r="C5" s="26"/>
      <c r="D5" s="23"/>
      <c r="E5" s="27"/>
      <c r="F5" s="23"/>
      <c r="G5" s="28"/>
      <c r="H5" s="23"/>
      <c r="I5" s="27"/>
      <c r="J5" s="23"/>
      <c r="K5" s="27"/>
      <c r="L5" s="23"/>
      <c r="M5" s="27"/>
      <c r="N5" s="23"/>
      <c r="O5" s="23">
        <f t="shared" si="0"/>
        <v>0</v>
      </c>
    </row>
    <row r="6" spans="1:15" ht="26.5" customHeight="1" x14ac:dyDescent="0.35">
      <c r="A6" s="66" t="s">
        <v>51</v>
      </c>
      <c r="B6" s="25" t="s">
        <v>47</v>
      </c>
      <c r="C6" s="26"/>
      <c r="D6" s="23"/>
      <c r="E6" s="27"/>
      <c r="F6" s="23"/>
      <c r="G6" s="28"/>
      <c r="H6" s="23"/>
      <c r="I6" s="30" t="s">
        <v>98</v>
      </c>
      <c r="J6" s="23">
        <f>5+2</f>
        <v>7</v>
      </c>
      <c r="K6" s="27"/>
      <c r="L6" s="23"/>
      <c r="M6" s="27"/>
      <c r="N6" s="23"/>
      <c r="O6" s="23">
        <f t="shared" si="0"/>
        <v>7</v>
      </c>
    </row>
    <row r="7" spans="1:15" x14ac:dyDescent="0.35">
      <c r="A7" s="66"/>
      <c r="B7" s="25" t="s">
        <v>48</v>
      </c>
      <c r="C7" s="26"/>
      <c r="D7" s="23"/>
      <c r="E7" s="27"/>
      <c r="F7" s="23"/>
      <c r="G7" s="28"/>
      <c r="H7" s="23"/>
      <c r="I7" s="27"/>
      <c r="J7" s="23"/>
      <c r="K7" s="27"/>
      <c r="L7" s="23"/>
      <c r="M7" s="27"/>
      <c r="N7" s="23"/>
      <c r="O7" s="23">
        <f t="shared" si="0"/>
        <v>0</v>
      </c>
    </row>
    <row r="8" spans="1:15" x14ac:dyDescent="0.35">
      <c r="A8" s="66"/>
      <c r="B8" s="25" t="s">
        <v>52</v>
      </c>
      <c r="C8" s="26"/>
      <c r="D8" s="23"/>
      <c r="E8" s="27"/>
      <c r="F8" s="23"/>
      <c r="G8" s="28"/>
      <c r="H8" s="23"/>
      <c r="I8" s="27"/>
      <c r="J8" s="23"/>
      <c r="K8" s="27"/>
      <c r="L8" s="23"/>
      <c r="M8" s="27"/>
      <c r="N8" s="23"/>
      <c r="O8" s="23">
        <f t="shared" si="0"/>
        <v>0</v>
      </c>
    </row>
    <row r="9" spans="1:15" x14ac:dyDescent="0.35">
      <c r="A9" s="62" t="s">
        <v>53</v>
      </c>
      <c r="B9" s="63"/>
      <c r="C9" s="26"/>
      <c r="D9" s="23"/>
      <c r="E9" s="34" t="s">
        <v>99</v>
      </c>
      <c r="F9" s="23">
        <f>5+1</f>
        <v>6</v>
      </c>
      <c r="G9" s="28"/>
      <c r="H9" s="23"/>
      <c r="I9" s="27"/>
      <c r="J9" s="23"/>
      <c r="K9" s="27"/>
      <c r="L9" s="23"/>
      <c r="M9" s="27"/>
      <c r="N9" s="23"/>
      <c r="O9" s="23">
        <f t="shared" si="0"/>
        <v>6</v>
      </c>
    </row>
    <row r="10" spans="1:15" x14ac:dyDescent="0.35">
      <c r="A10" s="62" t="s">
        <v>54</v>
      </c>
      <c r="B10" s="63"/>
      <c r="C10" s="26"/>
      <c r="D10" s="23"/>
      <c r="E10" s="34"/>
      <c r="F10" s="23"/>
      <c r="G10" s="28"/>
      <c r="H10" s="23"/>
      <c r="I10" s="27"/>
      <c r="J10" s="23"/>
      <c r="K10" s="27"/>
      <c r="L10" s="23"/>
      <c r="M10" s="27"/>
      <c r="N10" s="23"/>
      <c r="O10" s="23">
        <f t="shared" si="0"/>
        <v>0</v>
      </c>
    </row>
    <row r="11" spans="1:15" x14ac:dyDescent="0.35">
      <c r="A11" s="62" t="s">
        <v>55</v>
      </c>
      <c r="B11" s="63"/>
      <c r="C11" s="26"/>
      <c r="D11" s="23"/>
      <c r="E11" s="33" t="s">
        <v>73</v>
      </c>
      <c r="F11" s="23">
        <f>10</f>
        <v>10</v>
      </c>
      <c r="G11" s="28"/>
      <c r="H11" s="23"/>
      <c r="I11" s="27"/>
      <c r="J11" s="23"/>
      <c r="K11" s="27"/>
      <c r="L11" s="23"/>
      <c r="M11" s="27"/>
      <c r="N11" s="23"/>
      <c r="O11" s="23">
        <f t="shared" si="0"/>
        <v>10</v>
      </c>
    </row>
    <row r="12" spans="1:15" ht="15.65" customHeight="1" x14ac:dyDescent="0.25">
      <c r="A12" s="62" t="s">
        <v>59</v>
      </c>
      <c r="B12" s="63"/>
      <c r="C12" s="30" t="s">
        <v>100</v>
      </c>
      <c r="D12" s="23">
        <f>35</f>
        <v>35</v>
      </c>
      <c r="E12" s="30" t="s">
        <v>87</v>
      </c>
      <c r="F12" s="23">
        <f>25</f>
        <v>25</v>
      </c>
      <c r="G12" s="30" t="s">
        <v>76</v>
      </c>
      <c r="H12" s="23">
        <f>5</f>
        <v>5</v>
      </c>
      <c r="I12" s="27"/>
      <c r="J12" s="23"/>
      <c r="K12" s="27"/>
      <c r="L12" s="23"/>
      <c r="M12" s="27"/>
      <c r="N12" s="23"/>
      <c r="O12" s="23">
        <f t="shared" si="0"/>
        <v>65</v>
      </c>
    </row>
    <row r="13" spans="1:15" x14ac:dyDescent="0.35">
      <c r="A13" s="64" t="s">
        <v>63</v>
      </c>
      <c r="B13" s="65"/>
      <c r="C13" s="26"/>
      <c r="D13" s="23"/>
      <c r="E13" s="27"/>
      <c r="F13" s="23"/>
      <c r="G13" s="28"/>
      <c r="H13" s="23"/>
      <c r="I13" s="27"/>
      <c r="J13" s="23"/>
      <c r="K13" s="27"/>
      <c r="L13" s="23"/>
      <c r="M13" s="27"/>
      <c r="N13" s="23"/>
      <c r="O13" s="23">
        <f t="shared" si="0"/>
        <v>0</v>
      </c>
    </row>
    <row r="14" spans="1:15" x14ac:dyDescent="0.35">
      <c r="A14" s="64" t="s">
        <v>64</v>
      </c>
      <c r="B14" s="65"/>
      <c r="C14" s="26"/>
      <c r="D14" s="23"/>
      <c r="E14" s="27"/>
      <c r="F14" s="23"/>
      <c r="G14" s="28"/>
      <c r="H14" s="23"/>
      <c r="I14" s="27"/>
      <c r="J14" s="23"/>
      <c r="K14" s="27"/>
      <c r="L14" s="23"/>
      <c r="M14" s="27"/>
      <c r="N14" s="23"/>
      <c r="O14" s="23">
        <f t="shared" si="0"/>
        <v>0</v>
      </c>
    </row>
    <row r="15" spans="1:15" x14ac:dyDescent="0.35">
      <c r="A15" s="64" t="s">
        <v>65</v>
      </c>
      <c r="B15" s="65"/>
      <c r="C15" s="26"/>
      <c r="D15" s="23"/>
      <c r="E15" s="27"/>
      <c r="F15" s="23"/>
      <c r="G15" s="28"/>
      <c r="H15" s="23"/>
      <c r="I15" s="27"/>
      <c r="J15" s="23"/>
      <c r="K15" s="27"/>
      <c r="L15" s="23"/>
      <c r="M15" s="27"/>
      <c r="N15" s="23"/>
      <c r="O15" s="23">
        <f t="shared" si="0"/>
        <v>0</v>
      </c>
    </row>
    <row r="16" spans="1:15" x14ac:dyDescent="0.35">
      <c r="A16" s="67" t="s">
        <v>39</v>
      </c>
      <c r="B16" s="68"/>
      <c r="C16" s="26"/>
      <c r="D16" s="23">
        <f>SUM(D2:D15)</f>
        <v>35</v>
      </c>
      <c r="E16" s="27"/>
      <c r="F16" s="23">
        <f>SUM(F2:F15)</f>
        <v>54</v>
      </c>
      <c r="G16" s="28"/>
      <c r="H16" s="23">
        <f>SUM(H2:H15)</f>
        <v>21</v>
      </c>
      <c r="I16" s="27"/>
      <c r="J16" s="23">
        <f>SUM(J2:J15)</f>
        <v>20</v>
      </c>
      <c r="K16" s="27"/>
      <c r="L16" s="23">
        <f>SUM(L2:L15)</f>
        <v>0</v>
      </c>
      <c r="M16" s="27"/>
      <c r="N16" s="23">
        <f>SUM(N2:N15)</f>
        <v>0</v>
      </c>
      <c r="O16" s="23">
        <f t="shared" si="0"/>
        <v>130</v>
      </c>
    </row>
    <row r="18" spans="1:14" x14ac:dyDescent="0.35">
      <c r="C18" s="20" t="s">
        <v>45</v>
      </c>
      <c r="E18" s="20" t="s">
        <v>66</v>
      </c>
      <c r="G18" s="20" t="s">
        <v>67</v>
      </c>
      <c r="I18" s="20" t="s">
        <v>68</v>
      </c>
      <c r="K18" s="20" t="s">
        <v>69</v>
      </c>
      <c r="M18" s="20" t="s">
        <v>39</v>
      </c>
      <c r="N18" s="19"/>
    </row>
    <row r="19" spans="1:14" ht="15.65" customHeight="1" x14ac:dyDescent="0.35">
      <c r="A19" s="66" t="s">
        <v>46</v>
      </c>
      <c r="B19" s="21" t="s">
        <v>47</v>
      </c>
      <c r="C19" s="22"/>
      <c r="D19" s="23"/>
      <c r="E19" s="24"/>
      <c r="F19" s="23"/>
      <c r="G19" s="22"/>
      <c r="H19" s="23"/>
      <c r="I19" s="22"/>
      <c r="J19" s="23"/>
      <c r="K19" s="22"/>
      <c r="L19" s="23"/>
      <c r="M19" s="23">
        <f>D19+F19+H19+J19+L19</f>
        <v>0</v>
      </c>
      <c r="N19" s="19"/>
    </row>
    <row r="20" spans="1:14" x14ac:dyDescent="0.35">
      <c r="A20" s="66"/>
      <c r="B20" s="25" t="s">
        <v>48</v>
      </c>
      <c r="C20" s="26"/>
      <c r="D20" s="23"/>
      <c r="E20" s="27"/>
      <c r="F20" s="23"/>
      <c r="G20" s="28"/>
      <c r="H20" s="23"/>
      <c r="I20" s="27"/>
      <c r="J20" s="23"/>
      <c r="K20" s="27"/>
      <c r="L20" s="23"/>
      <c r="M20" s="23">
        <f t="shared" ref="M20:M33" si="1">D20+F20+H20+J20+L20</f>
        <v>0</v>
      </c>
      <c r="N20" s="19"/>
    </row>
    <row r="21" spans="1:14" ht="15.65" customHeight="1" x14ac:dyDescent="0.35">
      <c r="A21" s="66" t="s">
        <v>49</v>
      </c>
      <c r="B21" s="21" t="s">
        <v>47</v>
      </c>
      <c r="C21" s="22"/>
      <c r="D21" s="23"/>
      <c r="E21" s="24"/>
      <c r="F21" s="23"/>
      <c r="G21" s="22"/>
      <c r="H21" s="23"/>
      <c r="I21" s="22"/>
      <c r="J21" s="23"/>
      <c r="K21" s="22"/>
      <c r="L21" s="23"/>
      <c r="M21" s="23">
        <f t="shared" si="1"/>
        <v>0</v>
      </c>
      <c r="N21" s="19"/>
    </row>
    <row r="22" spans="1:14" x14ac:dyDescent="0.35">
      <c r="A22" s="66"/>
      <c r="B22" s="25" t="s">
        <v>48</v>
      </c>
      <c r="C22" s="26"/>
      <c r="D22" s="23"/>
      <c r="E22" s="27"/>
      <c r="F22" s="23"/>
      <c r="G22" s="28"/>
      <c r="H22" s="23"/>
      <c r="I22" s="27"/>
      <c r="J22" s="23"/>
      <c r="K22" s="27"/>
      <c r="L22" s="23"/>
      <c r="M22" s="23">
        <f t="shared" si="1"/>
        <v>0</v>
      </c>
      <c r="N22" s="19"/>
    </row>
    <row r="23" spans="1:14" ht="15.65" customHeight="1" x14ac:dyDescent="0.35">
      <c r="A23" s="66" t="s">
        <v>51</v>
      </c>
      <c r="B23" s="25" t="s">
        <v>47</v>
      </c>
      <c r="C23" s="26"/>
      <c r="D23" s="23"/>
      <c r="E23" s="27"/>
      <c r="F23" s="23"/>
      <c r="G23" s="28"/>
      <c r="H23" s="23"/>
      <c r="I23" s="27"/>
      <c r="J23" s="23"/>
      <c r="K23" s="27"/>
      <c r="L23" s="23"/>
      <c r="M23" s="23">
        <f t="shared" si="1"/>
        <v>0</v>
      </c>
      <c r="N23" s="19"/>
    </row>
    <row r="24" spans="1:14" x14ac:dyDescent="0.35">
      <c r="A24" s="66"/>
      <c r="B24" s="25" t="s">
        <v>48</v>
      </c>
      <c r="C24" s="26"/>
      <c r="D24" s="23"/>
      <c r="E24" s="27"/>
      <c r="F24" s="23"/>
      <c r="G24" s="28"/>
      <c r="H24" s="23"/>
      <c r="I24" s="27"/>
      <c r="J24" s="23"/>
      <c r="K24" s="27"/>
      <c r="L24" s="23"/>
      <c r="M24" s="23">
        <f t="shared" si="1"/>
        <v>0</v>
      </c>
      <c r="N24" s="19"/>
    </row>
    <row r="25" spans="1:14" x14ac:dyDescent="0.35">
      <c r="A25" s="66"/>
      <c r="B25" s="25" t="s">
        <v>52</v>
      </c>
      <c r="C25" s="26"/>
      <c r="D25" s="23"/>
      <c r="E25" s="27"/>
      <c r="F25" s="23"/>
      <c r="G25" s="28"/>
      <c r="H25" s="23"/>
      <c r="I25" s="27"/>
      <c r="J25" s="23"/>
      <c r="K25" s="27"/>
      <c r="L25" s="23"/>
      <c r="M25" s="23">
        <f t="shared" si="1"/>
        <v>0</v>
      </c>
      <c r="N25" s="19"/>
    </row>
    <row r="26" spans="1:14" x14ac:dyDescent="0.35">
      <c r="A26" s="62" t="s">
        <v>53</v>
      </c>
      <c r="B26" s="63"/>
      <c r="C26" s="26"/>
      <c r="D26" s="23"/>
      <c r="E26" s="27"/>
      <c r="F26" s="23"/>
      <c r="G26" s="28"/>
      <c r="H26" s="23"/>
      <c r="I26" s="27"/>
      <c r="J26" s="23"/>
      <c r="K26" s="27"/>
      <c r="L26" s="23"/>
      <c r="M26" s="23">
        <f t="shared" si="1"/>
        <v>0</v>
      </c>
      <c r="N26" s="19"/>
    </row>
    <row r="27" spans="1:14" x14ac:dyDescent="0.35">
      <c r="A27" s="62" t="s">
        <v>54</v>
      </c>
      <c r="B27" s="63"/>
      <c r="C27" s="26"/>
      <c r="D27" s="23"/>
      <c r="E27" s="27"/>
      <c r="F27" s="23"/>
      <c r="G27" s="28"/>
      <c r="H27" s="23"/>
      <c r="I27" s="27"/>
      <c r="J27" s="23"/>
      <c r="K27" s="27"/>
      <c r="L27" s="23"/>
      <c r="M27" s="23">
        <f t="shared" si="1"/>
        <v>0</v>
      </c>
      <c r="N27" s="19"/>
    </row>
    <row r="28" spans="1:14" x14ac:dyDescent="0.35">
      <c r="A28" s="62" t="s">
        <v>55</v>
      </c>
      <c r="B28" s="63"/>
      <c r="C28" s="26"/>
      <c r="D28" s="23"/>
      <c r="E28" s="27"/>
      <c r="F28" s="23"/>
      <c r="G28" s="28"/>
      <c r="H28" s="23"/>
      <c r="I28" s="27"/>
      <c r="J28" s="23"/>
      <c r="K28" s="27"/>
      <c r="L28" s="23"/>
      <c r="M28" s="23">
        <f t="shared" si="1"/>
        <v>0</v>
      </c>
      <c r="N28" s="19"/>
    </row>
    <row r="29" spans="1:14" ht="15.65" customHeight="1" x14ac:dyDescent="0.35">
      <c r="A29" s="62" t="s">
        <v>59</v>
      </c>
      <c r="B29" s="63"/>
      <c r="C29" s="26"/>
      <c r="D29" s="23"/>
      <c r="E29" s="27"/>
      <c r="F29" s="23"/>
      <c r="G29" s="28"/>
      <c r="H29" s="23"/>
      <c r="I29" s="27"/>
      <c r="J29" s="23"/>
      <c r="K29" s="27"/>
      <c r="L29" s="23"/>
      <c r="M29" s="23">
        <f t="shared" si="1"/>
        <v>0</v>
      </c>
      <c r="N29" s="19"/>
    </row>
    <row r="30" spans="1:14" x14ac:dyDescent="0.35">
      <c r="A30" s="64" t="s">
        <v>63</v>
      </c>
      <c r="B30" s="65"/>
      <c r="C30" s="26"/>
      <c r="D30" s="23"/>
      <c r="E30" s="27"/>
      <c r="F30" s="23"/>
      <c r="G30" s="28"/>
      <c r="H30" s="23"/>
      <c r="I30" s="27"/>
      <c r="J30" s="23"/>
      <c r="K30" s="27"/>
      <c r="L30" s="23"/>
      <c r="M30" s="23">
        <f t="shared" si="1"/>
        <v>0</v>
      </c>
      <c r="N30" s="19"/>
    </row>
    <row r="31" spans="1:14" x14ac:dyDescent="0.35">
      <c r="A31" s="64" t="s">
        <v>64</v>
      </c>
      <c r="B31" s="65"/>
      <c r="C31" s="26"/>
      <c r="D31" s="23"/>
      <c r="E31" s="27"/>
      <c r="F31" s="23"/>
      <c r="G31" s="28"/>
      <c r="H31" s="23"/>
      <c r="I31" s="27"/>
      <c r="J31" s="23"/>
      <c r="K31" s="27"/>
      <c r="L31" s="23"/>
      <c r="M31" s="23">
        <f t="shared" si="1"/>
        <v>0</v>
      </c>
      <c r="N31" s="19"/>
    </row>
    <row r="32" spans="1:14" x14ac:dyDescent="0.35">
      <c r="A32" s="64" t="s">
        <v>65</v>
      </c>
      <c r="B32" s="65"/>
      <c r="C32" s="26"/>
      <c r="D32" s="23"/>
      <c r="E32" s="27"/>
      <c r="F32" s="23"/>
      <c r="G32" s="28"/>
      <c r="H32" s="23"/>
      <c r="I32" s="27"/>
      <c r="J32" s="23"/>
      <c r="K32" s="27"/>
      <c r="L32" s="23"/>
      <c r="M32" s="23">
        <f t="shared" si="1"/>
        <v>0</v>
      </c>
      <c r="N32" s="19"/>
    </row>
    <row r="33" spans="1:14" x14ac:dyDescent="0.35">
      <c r="A33" s="67" t="s">
        <v>39</v>
      </c>
      <c r="B33" s="68"/>
      <c r="C33" s="26"/>
      <c r="D33" s="23">
        <f>SUM(D19:D32)</f>
        <v>0</v>
      </c>
      <c r="E33" s="27"/>
      <c r="F33" s="23">
        <f>SUM(F19:F32)</f>
        <v>0</v>
      </c>
      <c r="G33" s="28"/>
      <c r="H33" s="23">
        <f>SUM(H19:H32)</f>
        <v>0</v>
      </c>
      <c r="I33" s="27"/>
      <c r="J33" s="23">
        <f>SUM(J19:J32)</f>
        <v>0</v>
      </c>
      <c r="K33" s="27"/>
      <c r="L33" s="23">
        <f>SUM(L19:L32)</f>
        <v>0</v>
      </c>
      <c r="M33" s="23">
        <f t="shared" si="1"/>
        <v>0</v>
      </c>
      <c r="N33" s="19"/>
    </row>
  </sheetData>
  <mergeCells count="22"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  <mergeCell ref="A19:A20"/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K10" sqref="K10"/>
    </sheetView>
  </sheetViews>
  <sheetFormatPr defaultRowHeight="14.5" x14ac:dyDescent="0.35"/>
  <cols>
    <col min="1" max="1" width="26.26953125" style="19" customWidth="1"/>
    <col min="2" max="3" width="15.453125" style="19" customWidth="1"/>
    <col min="4" max="4" width="6.54296875" style="20" customWidth="1"/>
    <col min="5" max="5" width="15.453125" style="19" customWidth="1"/>
    <col min="6" max="6" width="6.54296875" style="20" customWidth="1"/>
    <col min="7" max="7" width="15.453125" style="19" customWidth="1"/>
    <col min="8" max="8" width="6.54296875" style="20" customWidth="1"/>
    <col min="9" max="9" width="15.453125" style="19" customWidth="1"/>
    <col min="10" max="10" width="6.54296875" style="20" customWidth="1"/>
    <col min="11" max="11" width="15.453125" style="19" customWidth="1"/>
    <col min="12" max="12" width="6.54296875" style="20" customWidth="1"/>
    <col min="13" max="13" width="15.453125" style="19" customWidth="1"/>
    <col min="14" max="14" width="6.54296875" style="20" customWidth="1"/>
    <col min="15" max="15" width="15.453125" style="20" customWidth="1"/>
  </cols>
  <sheetData>
    <row r="1" spans="1:15" x14ac:dyDescent="0.35">
      <c r="C1" s="20" t="s">
        <v>40</v>
      </c>
      <c r="E1" s="20" t="s">
        <v>41</v>
      </c>
      <c r="G1" s="20" t="s">
        <v>42</v>
      </c>
      <c r="I1" s="20" t="s">
        <v>43</v>
      </c>
      <c r="K1" s="20" t="s">
        <v>44</v>
      </c>
      <c r="M1" s="20" t="s">
        <v>45</v>
      </c>
      <c r="O1" s="20" t="s">
        <v>39</v>
      </c>
    </row>
    <row r="2" spans="1:15" ht="15.65" customHeight="1" x14ac:dyDescent="0.35">
      <c r="A2" s="66" t="s">
        <v>46</v>
      </c>
      <c r="B2" s="21" t="s">
        <v>47</v>
      </c>
      <c r="C2" s="22"/>
      <c r="D2" s="23"/>
      <c r="E2" s="24"/>
      <c r="F2" s="23"/>
      <c r="G2" s="22"/>
      <c r="H2" s="23"/>
      <c r="I2" s="22"/>
      <c r="J2" s="23"/>
      <c r="K2" s="22"/>
      <c r="L2" s="23"/>
      <c r="M2" s="22"/>
      <c r="N2" s="23"/>
      <c r="O2" s="23">
        <f>D2+F2+H2+J2+L2+N2</f>
        <v>0</v>
      </c>
    </row>
    <row r="3" spans="1:15" x14ac:dyDescent="0.35">
      <c r="A3" s="66"/>
      <c r="B3" s="25" t="s">
        <v>48</v>
      </c>
      <c r="C3" s="26"/>
      <c r="D3" s="23"/>
      <c r="E3" s="27"/>
      <c r="F3" s="23"/>
      <c r="G3" s="28"/>
      <c r="H3" s="23"/>
      <c r="I3" s="27"/>
      <c r="J3" s="23"/>
      <c r="K3" s="27"/>
      <c r="L3" s="23"/>
      <c r="M3" s="27"/>
      <c r="N3" s="23"/>
      <c r="O3" s="23">
        <f t="shared" ref="O3:O16" si="0">D3+F3+H3+J3+L3+N3</f>
        <v>0</v>
      </c>
    </row>
    <row r="4" spans="1:15" ht="28.9" customHeight="1" x14ac:dyDescent="0.35">
      <c r="A4" s="66" t="s">
        <v>49</v>
      </c>
      <c r="B4" s="21" t="s">
        <v>47</v>
      </c>
      <c r="C4" s="22"/>
      <c r="D4" s="23"/>
      <c r="E4" s="24"/>
      <c r="F4" s="23"/>
      <c r="G4" s="22"/>
      <c r="H4" s="23"/>
      <c r="I4" s="30" t="s">
        <v>101</v>
      </c>
      <c r="J4" s="23">
        <f>15+6</f>
        <v>21</v>
      </c>
      <c r="K4" s="22"/>
      <c r="L4" s="23"/>
      <c r="M4" s="22"/>
      <c r="N4" s="23"/>
      <c r="O4" s="23">
        <f t="shared" si="0"/>
        <v>21</v>
      </c>
    </row>
    <row r="5" spans="1:15" x14ac:dyDescent="0.35">
      <c r="A5" s="66"/>
      <c r="B5" s="25" t="s">
        <v>48</v>
      </c>
      <c r="C5" s="26"/>
      <c r="D5" s="23"/>
      <c r="E5" s="27"/>
      <c r="F5" s="23"/>
      <c r="G5" s="28"/>
      <c r="H5" s="23"/>
      <c r="I5" s="27"/>
      <c r="J5" s="23"/>
      <c r="K5" s="27"/>
      <c r="L5" s="23"/>
      <c r="M5" s="27"/>
      <c r="N5" s="23"/>
      <c r="O5" s="23">
        <f t="shared" si="0"/>
        <v>0</v>
      </c>
    </row>
    <row r="6" spans="1:15" ht="15.65" customHeight="1" x14ac:dyDescent="0.35">
      <c r="A6" s="66" t="s">
        <v>51</v>
      </c>
      <c r="B6" s="25" t="s">
        <v>47</v>
      </c>
      <c r="C6" s="26"/>
      <c r="D6" s="23"/>
      <c r="E6" s="27"/>
      <c r="F6" s="23"/>
      <c r="G6" s="28"/>
      <c r="H6" s="23"/>
      <c r="I6" s="27"/>
      <c r="J6" s="23"/>
      <c r="K6" s="27"/>
      <c r="L6" s="23"/>
      <c r="M6" s="27"/>
      <c r="N6" s="23"/>
      <c r="O6" s="23">
        <f t="shared" si="0"/>
        <v>0</v>
      </c>
    </row>
    <row r="7" spans="1:15" x14ac:dyDescent="0.35">
      <c r="A7" s="66"/>
      <c r="B7" s="25" t="s">
        <v>48</v>
      </c>
      <c r="C7" s="26"/>
      <c r="D7" s="23"/>
      <c r="E7" s="27"/>
      <c r="F7" s="23"/>
      <c r="G7" s="28"/>
      <c r="H7" s="23"/>
      <c r="I7" s="27"/>
      <c r="J7" s="23"/>
      <c r="K7" s="27"/>
      <c r="L7" s="23"/>
      <c r="M7" s="27"/>
      <c r="N7" s="23"/>
      <c r="O7" s="23">
        <f t="shared" si="0"/>
        <v>0</v>
      </c>
    </row>
    <row r="8" spans="1:15" x14ac:dyDescent="0.35">
      <c r="A8" s="66"/>
      <c r="B8" s="25" t="s">
        <v>52</v>
      </c>
      <c r="C8" s="26"/>
      <c r="D8" s="23"/>
      <c r="E8" s="27"/>
      <c r="F8" s="23"/>
      <c r="G8" s="28"/>
      <c r="H8" s="23"/>
      <c r="I8" s="27"/>
      <c r="J8" s="23"/>
      <c r="K8" s="27"/>
      <c r="L8" s="23"/>
      <c r="M8" s="27"/>
      <c r="N8" s="23"/>
      <c r="O8" s="23">
        <f t="shared" si="0"/>
        <v>0</v>
      </c>
    </row>
    <row r="9" spans="1:15" x14ac:dyDescent="0.35">
      <c r="A9" s="62" t="s">
        <v>53</v>
      </c>
      <c r="B9" s="63"/>
      <c r="C9" s="26"/>
      <c r="D9" s="23"/>
      <c r="E9" s="27"/>
      <c r="F9" s="23"/>
      <c r="G9" s="28"/>
      <c r="H9" s="23"/>
      <c r="I9" s="27"/>
      <c r="J9" s="23"/>
      <c r="K9" s="27"/>
      <c r="L9" s="23"/>
      <c r="M9" s="27"/>
      <c r="N9" s="23"/>
      <c r="O9" s="23">
        <f t="shared" si="0"/>
        <v>0</v>
      </c>
    </row>
    <row r="10" spans="1:15" ht="24" x14ac:dyDescent="0.35">
      <c r="A10" s="62" t="s">
        <v>54</v>
      </c>
      <c r="B10" s="63"/>
      <c r="C10" s="26"/>
      <c r="D10" s="23"/>
      <c r="E10" s="27"/>
      <c r="F10" s="23"/>
      <c r="G10" s="28"/>
      <c r="H10" s="23"/>
      <c r="I10" s="27"/>
      <c r="J10" s="23"/>
      <c r="K10" s="30" t="s">
        <v>81</v>
      </c>
      <c r="L10" s="23">
        <f>10</f>
        <v>10</v>
      </c>
      <c r="M10" s="27"/>
      <c r="N10" s="23"/>
      <c r="O10" s="23">
        <f t="shared" si="0"/>
        <v>10</v>
      </c>
    </row>
    <row r="11" spans="1:15" x14ac:dyDescent="0.35">
      <c r="A11" s="62" t="s">
        <v>55</v>
      </c>
      <c r="B11" s="63"/>
      <c r="C11" s="26"/>
      <c r="D11" s="23"/>
      <c r="E11" s="27"/>
      <c r="F11" s="23"/>
      <c r="G11" s="28"/>
      <c r="H11" s="23"/>
      <c r="I11" s="27"/>
      <c r="J11" s="23"/>
      <c r="K11" s="27"/>
      <c r="L11" s="23"/>
      <c r="M11" s="27"/>
      <c r="N11" s="23"/>
      <c r="O11" s="23">
        <f t="shared" si="0"/>
        <v>0</v>
      </c>
    </row>
    <row r="12" spans="1:15" ht="15.65" customHeight="1" x14ac:dyDescent="0.25">
      <c r="A12" s="62" t="s">
        <v>59</v>
      </c>
      <c r="B12" s="63"/>
      <c r="C12" s="30" t="s">
        <v>102</v>
      </c>
      <c r="D12" s="23">
        <f>40</f>
        <v>40</v>
      </c>
      <c r="E12" s="30" t="s">
        <v>76</v>
      </c>
      <c r="F12" s="23">
        <f>5</f>
        <v>5</v>
      </c>
      <c r="G12" s="30" t="s">
        <v>82</v>
      </c>
      <c r="H12" s="23">
        <f>10</f>
        <v>10</v>
      </c>
      <c r="I12" s="30" t="s">
        <v>82</v>
      </c>
      <c r="J12" s="23">
        <f>10</f>
        <v>10</v>
      </c>
      <c r="K12" s="27"/>
      <c r="L12" s="23"/>
      <c r="M12" s="27"/>
      <c r="N12" s="23"/>
      <c r="O12" s="23">
        <f t="shared" si="0"/>
        <v>65</v>
      </c>
    </row>
    <row r="13" spans="1:15" x14ac:dyDescent="0.35">
      <c r="A13" s="64" t="s">
        <v>63</v>
      </c>
      <c r="B13" s="65"/>
      <c r="C13" s="26"/>
      <c r="D13" s="23"/>
      <c r="E13" s="27"/>
      <c r="F13" s="23"/>
      <c r="G13" s="28"/>
      <c r="H13" s="23"/>
      <c r="I13" s="27"/>
      <c r="J13" s="23"/>
      <c r="K13" s="27"/>
      <c r="L13" s="23"/>
      <c r="M13" s="27"/>
      <c r="N13" s="23"/>
      <c r="O13" s="23">
        <f t="shared" si="0"/>
        <v>0</v>
      </c>
    </row>
    <row r="14" spans="1:15" x14ac:dyDescent="0.35">
      <c r="A14" s="64" t="s">
        <v>64</v>
      </c>
      <c r="B14" s="65"/>
      <c r="C14" s="26"/>
      <c r="D14" s="23"/>
      <c r="E14" s="27"/>
      <c r="F14" s="23"/>
      <c r="G14" s="28"/>
      <c r="H14" s="23"/>
      <c r="I14" s="27"/>
      <c r="J14" s="23"/>
      <c r="K14" s="27"/>
      <c r="L14" s="23"/>
      <c r="M14" s="27"/>
      <c r="N14" s="23"/>
      <c r="O14" s="23">
        <f t="shared" si="0"/>
        <v>0</v>
      </c>
    </row>
    <row r="15" spans="1:15" x14ac:dyDescent="0.35">
      <c r="A15" s="64" t="s">
        <v>65</v>
      </c>
      <c r="B15" s="65"/>
      <c r="C15" s="26"/>
      <c r="D15" s="23"/>
      <c r="E15" s="27"/>
      <c r="F15" s="23"/>
      <c r="G15" s="28"/>
      <c r="H15" s="23"/>
      <c r="I15" s="27"/>
      <c r="J15" s="23"/>
      <c r="K15" s="27"/>
      <c r="L15" s="23"/>
      <c r="M15" s="27"/>
      <c r="N15" s="23"/>
      <c r="O15" s="23">
        <f t="shared" si="0"/>
        <v>0</v>
      </c>
    </row>
    <row r="16" spans="1:15" x14ac:dyDescent="0.35">
      <c r="A16" s="67" t="s">
        <v>39</v>
      </c>
      <c r="B16" s="68"/>
      <c r="C16" s="26"/>
      <c r="D16" s="23">
        <f>SUM(D2:D15)</f>
        <v>40</v>
      </c>
      <c r="E16" s="27"/>
      <c r="F16" s="23">
        <f>SUM(F2:F15)</f>
        <v>5</v>
      </c>
      <c r="G16" s="28"/>
      <c r="H16" s="23">
        <f>SUM(H2:H15)</f>
        <v>10</v>
      </c>
      <c r="I16" s="27"/>
      <c r="J16" s="23">
        <f>SUM(J2:J15)</f>
        <v>31</v>
      </c>
      <c r="K16" s="27"/>
      <c r="L16" s="23">
        <f>SUM(L2:L15)</f>
        <v>10</v>
      </c>
      <c r="M16" s="27"/>
      <c r="N16" s="23">
        <f>SUM(N2:N15)</f>
        <v>0</v>
      </c>
      <c r="O16" s="23">
        <f t="shared" si="0"/>
        <v>96</v>
      </c>
    </row>
    <row r="18" spans="1:14" x14ac:dyDescent="0.35">
      <c r="C18" s="20" t="s">
        <v>45</v>
      </c>
      <c r="E18" s="20" t="s">
        <v>66</v>
      </c>
      <c r="G18" s="20" t="s">
        <v>67</v>
      </c>
      <c r="I18" s="20" t="s">
        <v>68</v>
      </c>
      <c r="K18" s="20" t="s">
        <v>69</v>
      </c>
      <c r="M18" s="20" t="s">
        <v>39</v>
      </c>
      <c r="N18" s="19"/>
    </row>
    <row r="19" spans="1:14" ht="15.65" customHeight="1" x14ac:dyDescent="0.35">
      <c r="A19" s="66" t="s">
        <v>46</v>
      </c>
      <c r="B19" s="21" t="s">
        <v>47</v>
      </c>
      <c r="C19" s="22"/>
      <c r="D19" s="23"/>
      <c r="E19" s="24"/>
      <c r="F19" s="23"/>
      <c r="G19" s="22"/>
      <c r="H19" s="23"/>
      <c r="I19" s="22"/>
      <c r="J19" s="23"/>
      <c r="K19" s="22"/>
      <c r="L19" s="23"/>
      <c r="M19" s="23">
        <f>D19+F19+H19+J19+L19</f>
        <v>0</v>
      </c>
      <c r="N19" s="19"/>
    </row>
    <row r="20" spans="1:14" x14ac:dyDescent="0.35">
      <c r="A20" s="66"/>
      <c r="B20" s="25" t="s">
        <v>48</v>
      </c>
      <c r="C20" s="26"/>
      <c r="D20" s="23"/>
      <c r="E20" s="27"/>
      <c r="F20" s="23"/>
      <c r="G20" s="28"/>
      <c r="H20" s="23"/>
      <c r="I20" s="27"/>
      <c r="J20" s="23"/>
      <c r="K20" s="27"/>
      <c r="L20" s="23"/>
      <c r="M20" s="23">
        <f t="shared" ref="M20:M33" si="1">D20+F20+H20+J20+L20</f>
        <v>0</v>
      </c>
      <c r="N20" s="19"/>
    </row>
    <row r="21" spans="1:14" ht="15.65" customHeight="1" x14ac:dyDescent="0.35">
      <c r="A21" s="66" t="s">
        <v>49</v>
      </c>
      <c r="B21" s="21" t="s">
        <v>47</v>
      </c>
      <c r="C21" s="22"/>
      <c r="D21" s="23"/>
      <c r="E21" s="24"/>
      <c r="F21" s="23"/>
      <c r="G21" s="22"/>
      <c r="H21" s="23"/>
      <c r="I21" s="22"/>
      <c r="J21" s="23"/>
      <c r="K21" s="22"/>
      <c r="L21" s="23"/>
      <c r="M21" s="23">
        <f t="shared" si="1"/>
        <v>0</v>
      </c>
      <c r="N21" s="19"/>
    </row>
    <row r="22" spans="1:14" x14ac:dyDescent="0.35">
      <c r="A22" s="66"/>
      <c r="B22" s="25" t="s">
        <v>48</v>
      </c>
      <c r="C22" s="26"/>
      <c r="D22" s="23"/>
      <c r="E22" s="27"/>
      <c r="F22" s="23"/>
      <c r="G22" s="28"/>
      <c r="H22" s="23"/>
      <c r="I22" s="27"/>
      <c r="J22" s="23"/>
      <c r="K22" s="27"/>
      <c r="L22" s="23"/>
      <c r="M22" s="23">
        <f t="shared" si="1"/>
        <v>0</v>
      </c>
      <c r="N22" s="19"/>
    </row>
    <row r="23" spans="1:14" ht="15.65" customHeight="1" x14ac:dyDescent="0.35">
      <c r="A23" s="66" t="s">
        <v>51</v>
      </c>
      <c r="B23" s="25" t="s">
        <v>47</v>
      </c>
      <c r="C23" s="26"/>
      <c r="D23" s="23"/>
      <c r="E23" s="27"/>
      <c r="F23" s="23"/>
      <c r="G23" s="28"/>
      <c r="H23" s="23"/>
      <c r="I23" s="27"/>
      <c r="J23" s="23"/>
      <c r="K23" s="27"/>
      <c r="L23" s="23"/>
      <c r="M23" s="23">
        <f t="shared" si="1"/>
        <v>0</v>
      </c>
      <c r="N23" s="19"/>
    </row>
    <row r="24" spans="1:14" x14ac:dyDescent="0.35">
      <c r="A24" s="66"/>
      <c r="B24" s="25" t="s">
        <v>48</v>
      </c>
      <c r="C24" s="26"/>
      <c r="D24" s="23"/>
      <c r="E24" s="27"/>
      <c r="F24" s="23"/>
      <c r="G24" s="28"/>
      <c r="H24" s="23"/>
      <c r="I24" s="27"/>
      <c r="J24" s="23"/>
      <c r="K24" s="27"/>
      <c r="L24" s="23"/>
      <c r="M24" s="23">
        <f t="shared" si="1"/>
        <v>0</v>
      </c>
      <c r="N24" s="19"/>
    </row>
    <row r="25" spans="1:14" x14ac:dyDescent="0.35">
      <c r="A25" s="66"/>
      <c r="B25" s="25" t="s">
        <v>52</v>
      </c>
      <c r="C25" s="26"/>
      <c r="D25" s="23"/>
      <c r="E25" s="27"/>
      <c r="F25" s="23"/>
      <c r="G25" s="28"/>
      <c r="H25" s="23"/>
      <c r="I25" s="27"/>
      <c r="J25" s="23"/>
      <c r="K25" s="27"/>
      <c r="L25" s="23"/>
      <c r="M25" s="23">
        <f t="shared" si="1"/>
        <v>0</v>
      </c>
      <c r="N25" s="19"/>
    </row>
    <row r="26" spans="1:14" x14ac:dyDescent="0.35">
      <c r="A26" s="62" t="s">
        <v>53</v>
      </c>
      <c r="B26" s="63"/>
      <c r="C26" s="26"/>
      <c r="D26" s="23"/>
      <c r="E26" s="27"/>
      <c r="F26" s="23"/>
      <c r="G26" s="28"/>
      <c r="H26" s="23"/>
      <c r="I26" s="27"/>
      <c r="J26" s="23"/>
      <c r="K26" s="27"/>
      <c r="L26" s="23"/>
      <c r="M26" s="23">
        <f t="shared" si="1"/>
        <v>0</v>
      </c>
      <c r="N26" s="19"/>
    </row>
    <row r="27" spans="1:14" x14ac:dyDescent="0.35">
      <c r="A27" s="62" t="s">
        <v>54</v>
      </c>
      <c r="B27" s="63"/>
      <c r="C27" s="26"/>
      <c r="D27" s="23"/>
      <c r="E27" s="27"/>
      <c r="F27" s="23"/>
      <c r="G27" s="28"/>
      <c r="H27" s="23"/>
      <c r="I27" s="27"/>
      <c r="J27" s="23"/>
      <c r="K27" s="27"/>
      <c r="L27" s="23"/>
      <c r="M27" s="23">
        <f t="shared" si="1"/>
        <v>0</v>
      </c>
      <c r="N27" s="19"/>
    </row>
    <row r="28" spans="1:14" x14ac:dyDescent="0.35">
      <c r="A28" s="62" t="s">
        <v>55</v>
      </c>
      <c r="B28" s="63"/>
      <c r="C28" s="26"/>
      <c r="D28" s="23"/>
      <c r="E28" s="27"/>
      <c r="F28" s="23"/>
      <c r="G28" s="28"/>
      <c r="H28" s="23"/>
      <c r="I28" s="27"/>
      <c r="J28" s="23"/>
      <c r="K28" s="27"/>
      <c r="L28" s="23"/>
      <c r="M28" s="23">
        <f t="shared" si="1"/>
        <v>0</v>
      </c>
      <c r="N28" s="19"/>
    </row>
    <row r="29" spans="1:14" ht="15.65" customHeight="1" x14ac:dyDescent="0.35">
      <c r="A29" s="62" t="s">
        <v>59</v>
      </c>
      <c r="B29" s="63"/>
      <c r="C29" s="26"/>
      <c r="D29" s="23"/>
      <c r="E29" s="27"/>
      <c r="F29" s="23"/>
      <c r="G29" s="28"/>
      <c r="H29" s="23"/>
      <c r="I29" s="27"/>
      <c r="J29" s="23"/>
      <c r="K29" s="27"/>
      <c r="L29" s="23"/>
      <c r="M29" s="23">
        <f t="shared" si="1"/>
        <v>0</v>
      </c>
      <c r="N29" s="19"/>
    </row>
    <row r="30" spans="1:14" x14ac:dyDescent="0.35">
      <c r="A30" s="64" t="s">
        <v>63</v>
      </c>
      <c r="B30" s="65"/>
      <c r="C30" s="26"/>
      <c r="D30" s="23"/>
      <c r="E30" s="27"/>
      <c r="F30" s="23"/>
      <c r="G30" s="28"/>
      <c r="H30" s="23"/>
      <c r="I30" s="27"/>
      <c r="J30" s="23"/>
      <c r="K30" s="27"/>
      <c r="L30" s="23"/>
      <c r="M30" s="23">
        <f t="shared" si="1"/>
        <v>0</v>
      </c>
      <c r="N30" s="19"/>
    </row>
    <row r="31" spans="1:14" x14ac:dyDescent="0.35">
      <c r="A31" s="64" t="s">
        <v>64</v>
      </c>
      <c r="B31" s="65"/>
      <c r="C31" s="26"/>
      <c r="D31" s="23"/>
      <c r="E31" s="27"/>
      <c r="F31" s="23"/>
      <c r="G31" s="28"/>
      <c r="H31" s="23"/>
      <c r="I31" s="27"/>
      <c r="J31" s="23"/>
      <c r="K31" s="27"/>
      <c r="L31" s="23"/>
      <c r="M31" s="23">
        <f t="shared" si="1"/>
        <v>0</v>
      </c>
      <c r="N31" s="19"/>
    </row>
    <row r="32" spans="1:14" x14ac:dyDescent="0.35">
      <c r="A32" s="64" t="s">
        <v>65</v>
      </c>
      <c r="B32" s="65"/>
      <c r="C32" s="26"/>
      <c r="D32" s="23"/>
      <c r="E32" s="27"/>
      <c r="F32" s="23"/>
      <c r="G32" s="28"/>
      <c r="H32" s="23"/>
      <c r="I32" s="27"/>
      <c r="J32" s="23"/>
      <c r="K32" s="27"/>
      <c r="L32" s="23"/>
      <c r="M32" s="23">
        <f t="shared" si="1"/>
        <v>0</v>
      </c>
      <c r="N32" s="19"/>
    </row>
    <row r="33" spans="1:14" x14ac:dyDescent="0.35">
      <c r="A33" s="67" t="s">
        <v>39</v>
      </c>
      <c r="B33" s="68"/>
      <c r="C33" s="26"/>
      <c r="D33" s="23">
        <f>SUM(D19:D32)</f>
        <v>0</v>
      </c>
      <c r="E33" s="27"/>
      <c r="F33" s="23">
        <f>SUM(F19:F32)</f>
        <v>0</v>
      </c>
      <c r="G33" s="28"/>
      <c r="H33" s="23">
        <f>SUM(H19:H32)</f>
        <v>0</v>
      </c>
      <c r="I33" s="27"/>
      <c r="J33" s="23">
        <f>SUM(J19:J32)</f>
        <v>0</v>
      </c>
      <c r="K33" s="27"/>
      <c r="L33" s="23">
        <f>SUM(L19:L32)</f>
        <v>0</v>
      </c>
      <c r="M33" s="23">
        <f t="shared" si="1"/>
        <v>0</v>
      </c>
      <c r="N33" s="19"/>
    </row>
  </sheetData>
  <mergeCells count="22"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  <mergeCell ref="A19:A20"/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K13" sqref="K13"/>
    </sheetView>
  </sheetViews>
  <sheetFormatPr defaultRowHeight="14.5" x14ac:dyDescent="0.35"/>
  <cols>
    <col min="1" max="1" width="26.26953125" style="19" customWidth="1"/>
    <col min="2" max="3" width="15.453125" style="19" customWidth="1"/>
    <col min="4" max="4" width="6.54296875" style="20" customWidth="1"/>
    <col min="5" max="5" width="15.453125" style="19" customWidth="1"/>
    <col min="6" max="6" width="6.54296875" style="20" customWidth="1"/>
    <col min="7" max="7" width="15.453125" style="19" customWidth="1"/>
    <col min="8" max="8" width="6.54296875" style="20" customWidth="1"/>
    <col min="9" max="9" width="15.453125" style="19" customWidth="1"/>
    <col min="10" max="10" width="6.54296875" style="20" customWidth="1"/>
    <col min="11" max="11" width="15.453125" style="19" customWidth="1"/>
    <col min="12" max="12" width="6.54296875" style="20" customWidth="1"/>
    <col min="13" max="13" width="15.453125" style="19" customWidth="1"/>
    <col min="14" max="14" width="6.54296875" style="20" customWidth="1"/>
    <col min="15" max="15" width="15.453125" style="20" customWidth="1"/>
  </cols>
  <sheetData>
    <row r="1" spans="1:15" x14ac:dyDescent="0.35">
      <c r="C1" s="20" t="s">
        <v>40</v>
      </c>
      <c r="E1" s="20" t="s">
        <v>41</v>
      </c>
      <c r="G1" s="20" t="s">
        <v>42</v>
      </c>
      <c r="I1" s="20" t="s">
        <v>43</v>
      </c>
      <c r="K1" s="20" t="s">
        <v>44</v>
      </c>
      <c r="M1" s="20" t="s">
        <v>45</v>
      </c>
      <c r="O1" s="20" t="s">
        <v>39</v>
      </c>
    </row>
    <row r="2" spans="1:15" ht="15.65" customHeight="1" x14ac:dyDescent="0.35">
      <c r="A2" s="66" t="s">
        <v>46</v>
      </c>
      <c r="B2" s="21" t="s">
        <v>47</v>
      </c>
      <c r="C2" s="22"/>
      <c r="D2" s="23"/>
      <c r="E2" s="24"/>
      <c r="F2" s="23"/>
      <c r="G2" s="22"/>
      <c r="H2" s="23"/>
      <c r="I2" s="22"/>
      <c r="J2" s="23"/>
      <c r="K2" s="22"/>
      <c r="L2" s="23"/>
      <c r="M2" s="22"/>
      <c r="N2" s="23"/>
      <c r="O2" s="23">
        <f>D2+F2+H2+J2+L2+N2</f>
        <v>0</v>
      </c>
    </row>
    <row r="3" spans="1:15" x14ac:dyDescent="0.35">
      <c r="A3" s="66"/>
      <c r="B3" s="25" t="s">
        <v>48</v>
      </c>
      <c r="C3" s="26"/>
      <c r="D3" s="23"/>
      <c r="E3" s="27"/>
      <c r="F3" s="23"/>
      <c r="G3" s="28"/>
      <c r="H3" s="23"/>
      <c r="I3" s="27"/>
      <c r="J3" s="23"/>
      <c r="K3" s="27"/>
      <c r="L3" s="23"/>
      <c r="M3" s="27"/>
      <c r="N3" s="23"/>
      <c r="O3" s="23">
        <f t="shared" ref="O3:O16" si="0">D3+F3+H3+J3+L3+N3</f>
        <v>0</v>
      </c>
    </row>
    <row r="4" spans="1:15" ht="41.5" customHeight="1" x14ac:dyDescent="0.35">
      <c r="A4" s="66" t="s">
        <v>49</v>
      </c>
      <c r="B4" s="21" t="s">
        <v>47</v>
      </c>
      <c r="C4" s="22"/>
      <c r="D4" s="23"/>
      <c r="E4" s="24"/>
      <c r="F4" s="23"/>
      <c r="G4" s="22"/>
      <c r="H4" s="23"/>
      <c r="I4" s="30" t="s">
        <v>103</v>
      </c>
      <c r="J4" s="23">
        <f>10+15</f>
        <v>25</v>
      </c>
      <c r="K4" s="22"/>
      <c r="L4" s="23"/>
      <c r="M4" s="22"/>
      <c r="N4" s="23"/>
      <c r="O4" s="23">
        <f t="shared" si="0"/>
        <v>25</v>
      </c>
    </row>
    <row r="5" spans="1:15" x14ac:dyDescent="0.35">
      <c r="A5" s="66"/>
      <c r="B5" s="25" t="s">
        <v>48</v>
      </c>
      <c r="C5" s="26"/>
      <c r="D5" s="23"/>
      <c r="E5" s="27"/>
      <c r="F5" s="23"/>
      <c r="G5" s="28"/>
      <c r="H5" s="23"/>
      <c r="I5" s="27"/>
      <c r="J5" s="23"/>
      <c r="K5" s="27"/>
      <c r="L5" s="23"/>
      <c r="M5" s="27"/>
      <c r="N5" s="23"/>
      <c r="O5" s="23">
        <f t="shared" si="0"/>
        <v>0</v>
      </c>
    </row>
    <row r="6" spans="1:15" ht="40.15" customHeight="1" x14ac:dyDescent="0.35">
      <c r="A6" s="66" t="s">
        <v>51</v>
      </c>
      <c r="B6" s="25" t="s">
        <v>47</v>
      </c>
      <c r="C6" s="26"/>
      <c r="D6" s="23"/>
      <c r="E6" s="27"/>
      <c r="F6" s="23"/>
      <c r="G6" s="28"/>
      <c r="H6" s="23"/>
      <c r="I6" s="30" t="s">
        <v>104</v>
      </c>
      <c r="J6" s="23">
        <f>5+1</f>
        <v>6</v>
      </c>
      <c r="K6" s="27"/>
      <c r="L6" s="23"/>
      <c r="M6" s="27"/>
      <c r="N6" s="23"/>
      <c r="O6" s="23">
        <f t="shared" si="0"/>
        <v>6</v>
      </c>
    </row>
    <row r="7" spans="1:15" x14ac:dyDescent="0.35">
      <c r="A7" s="66"/>
      <c r="B7" s="25" t="s">
        <v>48</v>
      </c>
      <c r="C7" s="26"/>
      <c r="D7" s="23"/>
      <c r="E7" s="27"/>
      <c r="F7" s="23"/>
      <c r="G7" s="28"/>
      <c r="H7" s="23"/>
      <c r="I7" s="27"/>
      <c r="J7" s="23"/>
      <c r="K7" s="27"/>
      <c r="L7" s="23"/>
      <c r="M7" s="27"/>
      <c r="N7" s="23"/>
      <c r="O7" s="23">
        <f t="shared" si="0"/>
        <v>0</v>
      </c>
    </row>
    <row r="8" spans="1:15" x14ac:dyDescent="0.35">
      <c r="A8" s="66"/>
      <c r="B8" s="25" t="s">
        <v>52</v>
      </c>
      <c r="C8" s="26"/>
      <c r="D8" s="23"/>
      <c r="E8" s="27"/>
      <c r="F8" s="23"/>
      <c r="G8" s="28"/>
      <c r="H8" s="23"/>
      <c r="I8" s="27"/>
      <c r="J8" s="23"/>
      <c r="K8" s="27"/>
      <c r="L8" s="23"/>
      <c r="M8" s="27"/>
      <c r="N8" s="23"/>
      <c r="O8" s="23">
        <f t="shared" si="0"/>
        <v>0</v>
      </c>
    </row>
    <row r="9" spans="1:15" x14ac:dyDescent="0.35">
      <c r="A9" s="62" t="s">
        <v>53</v>
      </c>
      <c r="B9" s="63"/>
      <c r="C9" s="26"/>
      <c r="D9" s="23"/>
      <c r="E9" s="27"/>
      <c r="F9" s="23"/>
      <c r="G9" s="28"/>
      <c r="H9" s="23"/>
      <c r="I9" s="27"/>
      <c r="J9" s="23"/>
      <c r="K9" s="27"/>
      <c r="L9" s="23"/>
      <c r="M9" s="27"/>
      <c r="N9" s="23"/>
      <c r="O9" s="23">
        <f t="shared" si="0"/>
        <v>0</v>
      </c>
    </row>
    <row r="10" spans="1:15" x14ac:dyDescent="0.35">
      <c r="A10" s="62" t="s">
        <v>54</v>
      </c>
      <c r="B10" s="63"/>
      <c r="C10" s="26"/>
      <c r="D10" s="23"/>
      <c r="E10" s="27"/>
      <c r="F10" s="23"/>
      <c r="G10" s="28"/>
      <c r="H10" s="23"/>
      <c r="I10" s="27"/>
      <c r="J10" s="23"/>
      <c r="K10" s="27"/>
      <c r="L10" s="23"/>
      <c r="M10" s="27"/>
      <c r="N10" s="23"/>
      <c r="O10" s="23">
        <f t="shared" si="0"/>
        <v>0</v>
      </c>
    </row>
    <row r="11" spans="1:15" x14ac:dyDescent="0.25">
      <c r="A11" s="62" t="s">
        <v>55</v>
      </c>
      <c r="B11" s="63"/>
      <c r="C11" s="30" t="s">
        <v>56</v>
      </c>
      <c r="D11" s="23">
        <f>5</f>
        <v>5</v>
      </c>
      <c r="E11" s="27"/>
      <c r="F11" s="23"/>
      <c r="G11" s="28"/>
      <c r="H11" s="23"/>
      <c r="I11" s="27"/>
      <c r="J11" s="23"/>
      <c r="K11" s="27"/>
      <c r="L11" s="23"/>
      <c r="M11" s="27"/>
      <c r="N11" s="23"/>
      <c r="O11" s="23">
        <f t="shared" si="0"/>
        <v>5</v>
      </c>
    </row>
    <row r="12" spans="1:15" ht="15.65" customHeight="1" x14ac:dyDescent="0.3">
      <c r="A12" s="62" t="s">
        <v>59</v>
      </c>
      <c r="B12" s="63"/>
      <c r="C12" s="29" t="s">
        <v>60</v>
      </c>
      <c r="D12" s="23">
        <f>30</f>
        <v>30</v>
      </c>
      <c r="E12" s="29" t="s">
        <v>82</v>
      </c>
      <c r="F12" s="23">
        <f>10</f>
        <v>10</v>
      </c>
      <c r="G12" s="28"/>
      <c r="H12" s="23"/>
      <c r="I12" s="27"/>
      <c r="J12" s="23"/>
      <c r="K12" s="27"/>
      <c r="L12" s="23"/>
      <c r="M12" s="27"/>
      <c r="N12" s="23"/>
      <c r="O12" s="23">
        <f t="shared" si="0"/>
        <v>40</v>
      </c>
    </row>
    <row r="13" spans="1:15" ht="60.5" x14ac:dyDescent="0.35">
      <c r="A13" s="64" t="s">
        <v>63</v>
      </c>
      <c r="B13" s="65"/>
      <c r="C13" s="26"/>
      <c r="D13" s="23"/>
      <c r="E13" s="27"/>
      <c r="F13" s="23"/>
      <c r="G13" s="28"/>
      <c r="H13" s="23"/>
      <c r="I13" s="27"/>
      <c r="J13" s="23"/>
      <c r="K13" s="29" t="s">
        <v>105</v>
      </c>
      <c r="L13" s="23">
        <f>15+10</f>
        <v>25</v>
      </c>
      <c r="M13" s="27"/>
      <c r="N13" s="23"/>
      <c r="O13" s="23">
        <f t="shared" si="0"/>
        <v>25</v>
      </c>
    </row>
    <row r="14" spans="1:15" ht="24.5" x14ac:dyDescent="0.35">
      <c r="A14" s="64" t="s">
        <v>64</v>
      </c>
      <c r="B14" s="65"/>
      <c r="C14" s="26"/>
      <c r="D14" s="23"/>
      <c r="E14" s="27"/>
      <c r="F14" s="23"/>
      <c r="G14" s="29" t="s">
        <v>106</v>
      </c>
      <c r="H14" s="23">
        <f>5</f>
        <v>5</v>
      </c>
      <c r="I14" s="29" t="s">
        <v>106</v>
      </c>
      <c r="J14" s="23">
        <f>1</f>
        <v>1</v>
      </c>
      <c r="K14" s="27"/>
      <c r="L14" s="23"/>
      <c r="M14" s="27"/>
      <c r="N14" s="23"/>
      <c r="O14" s="23">
        <f t="shared" si="0"/>
        <v>6</v>
      </c>
    </row>
    <row r="15" spans="1:15" x14ac:dyDescent="0.35">
      <c r="A15" s="64" t="s">
        <v>65</v>
      </c>
      <c r="B15" s="65"/>
      <c r="C15" s="26"/>
      <c r="D15" s="23"/>
      <c r="E15" s="27"/>
      <c r="F15" s="23"/>
      <c r="G15" s="28"/>
      <c r="H15" s="23"/>
      <c r="I15" s="27"/>
      <c r="J15" s="23"/>
      <c r="K15" s="27"/>
      <c r="L15" s="23"/>
      <c r="M15" s="27"/>
      <c r="N15" s="23"/>
      <c r="O15" s="23">
        <f t="shared" si="0"/>
        <v>0</v>
      </c>
    </row>
    <row r="16" spans="1:15" x14ac:dyDescent="0.35">
      <c r="A16" s="67" t="s">
        <v>39</v>
      </c>
      <c r="B16" s="68"/>
      <c r="C16" s="26"/>
      <c r="D16" s="23">
        <f>SUM(D2:D15)</f>
        <v>35</v>
      </c>
      <c r="E16" s="27"/>
      <c r="F16" s="23">
        <f>SUM(F2:F15)</f>
        <v>10</v>
      </c>
      <c r="G16" s="28"/>
      <c r="H16" s="23">
        <f>SUM(H2:H15)</f>
        <v>5</v>
      </c>
      <c r="I16" s="27"/>
      <c r="J16" s="23">
        <f>SUM(J2:J15)</f>
        <v>32</v>
      </c>
      <c r="K16" s="27"/>
      <c r="L16" s="23">
        <f>SUM(L2:L15)</f>
        <v>25</v>
      </c>
      <c r="M16" s="27"/>
      <c r="N16" s="23">
        <f>SUM(N2:N15)</f>
        <v>0</v>
      </c>
      <c r="O16" s="23">
        <f t="shared" si="0"/>
        <v>107</v>
      </c>
    </row>
    <row r="18" spans="1:14" x14ac:dyDescent="0.35">
      <c r="C18" s="20" t="s">
        <v>45</v>
      </c>
      <c r="E18" s="20" t="s">
        <v>66</v>
      </c>
      <c r="G18" s="20" t="s">
        <v>67</v>
      </c>
      <c r="I18" s="20" t="s">
        <v>68</v>
      </c>
      <c r="K18" s="20" t="s">
        <v>69</v>
      </c>
      <c r="M18" s="20" t="s">
        <v>39</v>
      </c>
      <c r="N18" s="19"/>
    </row>
    <row r="19" spans="1:14" ht="15.65" customHeight="1" x14ac:dyDescent="0.35">
      <c r="A19" s="66" t="s">
        <v>46</v>
      </c>
      <c r="B19" s="21" t="s">
        <v>47</v>
      </c>
      <c r="C19" s="22"/>
      <c r="D19" s="23"/>
      <c r="E19" s="24"/>
      <c r="F19" s="23"/>
      <c r="G19" s="22"/>
      <c r="H19" s="23"/>
      <c r="I19" s="22"/>
      <c r="J19" s="23"/>
      <c r="K19" s="22"/>
      <c r="L19" s="23"/>
      <c r="M19" s="23">
        <f>D19+F19+H19+J19+L19</f>
        <v>0</v>
      </c>
      <c r="N19" s="19"/>
    </row>
    <row r="20" spans="1:14" x14ac:dyDescent="0.35">
      <c r="A20" s="66"/>
      <c r="B20" s="25" t="s">
        <v>48</v>
      </c>
      <c r="C20" s="26"/>
      <c r="D20" s="23"/>
      <c r="E20" s="27"/>
      <c r="F20" s="23"/>
      <c r="G20" s="28"/>
      <c r="H20" s="23"/>
      <c r="I20" s="27"/>
      <c r="J20" s="23"/>
      <c r="K20" s="27"/>
      <c r="L20" s="23"/>
      <c r="M20" s="23">
        <f t="shared" ref="M20:M33" si="1">D20+F20+H20+J20+L20</f>
        <v>0</v>
      </c>
      <c r="N20" s="19"/>
    </row>
    <row r="21" spans="1:14" ht="15.65" customHeight="1" x14ac:dyDescent="0.35">
      <c r="A21" s="66" t="s">
        <v>49</v>
      </c>
      <c r="B21" s="21" t="s">
        <v>47</v>
      </c>
      <c r="C21" s="22"/>
      <c r="D21" s="23"/>
      <c r="E21" s="24"/>
      <c r="F21" s="23"/>
      <c r="G21" s="22"/>
      <c r="H21" s="23"/>
      <c r="I21" s="22"/>
      <c r="J21" s="23"/>
      <c r="K21" s="22"/>
      <c r="L21" s="23"/>
      <c r="M21" s="23">
        <f t="shared" si="1"/>
        <v>0</v>
      </c>
      <c r="N21" s="19"/>
    </row>
    <row r="22" spans="1:14" x14ac:dyDescent="0.35">
      <c r="A22" s="66"/>
      <c r="B22" s="25" t="s">
        <v>48</v>
      </c>
      <c r="C22" s="26"/>
      <c r="D22" s="23"/>
      <c r="E22" s="27"/>
      <c r="F22" s="23"/>
      <c r="G22" s="28"/>
      <c r="H22" s="23"/>
      <c r="I22" s="27"/>
      <c r="J22" s="23"/>
      <c r="K22" s="27"/>
      <c r="L22" s="23"/>
      <c r="M22" s="23">
        <f t="shared" si="1"/>
        <v>0</v>
      </c>
      <c r="N22" s="19"/>
    </row>
    <row r="23" spans="1:14" ht="15.65" customHeight="1" x14ac:dyDescent="0.35">
      <c r="A23" s="66" t="s">
        <v>51</v>
      </c>
      <c r="B23" s="25" t="s">
        <v>47</v>
      </c>
      <c r="C23" s="26"/>
      <c r="D23" s="23"/>
      <c r="E23" s="27"/>
      <c r="F23" s="23"/>
      <c r="G23" s="28"/>
      <c r="H23" s="23"/>
      <c r="I23" s="27"/>
      <c r="J23" s="23"/>
      <c r="K23" s="27"/>
      <c r="L23" s="23"/>
      <c r="M23" s="23">
        <f t="shared" si="1"/>
        <v>0</v>
      </c>
      <c r="N23" s="19"/>
    </row>
    <row r="24" spans="1:14" x14ac:dyDescent="0.35">
      <c r="A24" s="66"/>
      <c r="B24" s="25" t="s">
        <v>48</v>
      </c>
      <c r="C24" s="26"/>
      <c r="D24" s="23"/>
      <c r="E24" s="27"/>
      <c r="F24" s="23"/>
      <c r="G24" s="28"/>
      <c r="H24" s="23"/>
      <c r="I24" s="27"/>
      <c r="J24" s="23"/>
      <c r="K24" s="27"/>
      <c r="L24" s="23"/>
      <c r="M24" s="23">
        <f t="shared" si="1"/>
        <v>0</v>
      </c>
      <c r="N24" s="19"/>
    </row>
    <row r="25" spans="1:14" x14ac:dyDescent="0.35">
      <c r="A25" s="66"/>
      <c r="B25" s="25" t="s">
        <v>52</v>
      </c>
      <c r="C25" s="26"/>
      <c r="D25" s="23"/>
      <c r="E25" s="27"/>
      <c r="F25" s="23"/>
      <c r="G25" s="28"/>
      <c r="H25" s="23"/>
      <c r="I25" s="27"/>
      <c r="J25" s="23"/>
      <c r="K25" s="27"/>
      <c r="L25" s="23"/>
      <c r="M25" s="23">
        <f t="shared" si="1"/>
        <v>0</v>
      </c>
      <c r="N25" s="19"/>
    </row>
    <row r="26" spans="1:14" x14ac:dyDescent="0.35">
      <c r="A26" s="62" t="s">
        <v>53</v>
      </c>
      <c r="B26" s="63"/>
      <c r="C26" s="26"/>
      <c r="D26" s="23"/>
      <c r="E26" s="27"/>
      <c r="F26" s="23"/>
      <c r="G26" s="28"/>
      <c r="H26" s="23"/>
      <c r="I26" s="27"/>
      <c r="J26" s="23"/>
      <c r="K26" s="27"/>
      <c r="L26" s="23"/>
      <c r="M26" s="23">
        <f t="shared" si="1"/>
        <v>0</v>
      </c>
      <c r="N26" s="19"/>
    </row>
    <row r="27" spans="1:14" x14ac:dyDescent="0.35">
      <c r="A27" s="62" t="s">
        <v>54</v>
      </c>
      <c r="B27" s="63"/>
      <c r="C27" s="26"/>
      <c r="D27" s="23"/>
      <c r="E27" s="27"/>
      <c r="F27" s="23"/>
      <c r="G27" s="28"/>
      <c r="H27" s="23"/>
      <c r="I27" s="27"/>
      <c r="J27" s="23"/>
      <c r="K27" s="27"/>
      <c r="L27" s="23"/>
      <c r="M27" s="23">
        <f t="shared" si="1"/>
        <v>0</v>
      </c>
      <c r="N27" s="19"/>
    </row>
    <row r="28" spans="1:14" x14ac:dyDescent="0.35">
      <c r="A28" s="62" t="s">
        <v>55</v>
      </c>
      <c r="B28" s="63"/>
      <c r="C28" s="26"/>
      <c r="D28" s="23"/>
      <c r="E28" s="27"/>
      <c r="F28" s="23"/>
      <c r="G28" s="28"/>
      <c r="H28" s="23"/>
      <c r="I28" s="27"/>
      <c r="J28" s="23"/>
      <c r="K28" s="27"/>
      <c r="L28" s="23"/>
      <c r="M28" s="23">
        <f t="shared" si="1"/>
        <v>0</v>
      </c>
      <c r="N28" s="19"/>
    </row>
    <row r="29" spans="1:14" ht="15.65" customHeight="1" x14ac:dyDescent="0.35">
      <c r="A29" s="62" t="s">
        <v>59</v>
      </c>
      <c r="B29" s="63"/>
      <c r="C29" s="26"/>
      <c r="D29" s="23"/>
      <c r="E29" s="27"/>
      <c r="F29" s="23"/>
      <c r="G29" s="28"/>
      <c r="H29" s="23"/>
      <c r="I29" s="27"/>
      <c r="J29" s="23"/>
      <c r="K29" s="27"/>
      <c r="L29" s="23"/>
      <c r="M29" s="23">
        <f t="shared" si="1"/>
        <v>0</v>
      </c>
      <c r="N29" s="19"/>
    </row>
    <row r="30" spans="1:14" x14ac:dyDescent="0.35">
      <c r="A30" s="64" t="s">
        <v>63</v>
      </c>
      <c r="B30" s="65"/>
      <c r="C30" s="26"/>
      <c r="D30" s="23"/>
      <c r="E30" s="27"/>
      <c r="F30" s="23"/>
      <c r="G30" s="28"/>
      <c r="H30" s="23"/>
      <c r="I30" s="27"/>
      <c r="J30" s="23"/>
      <c r="K30" s="27"/>
      <c r="L30" s="23"/>
      <c r="M30" s="23">
        <f t="shared" si="1"/>
        <v>0</v>
      </c>
      <c r="N30" s="19"/>
    </row>
    <row r="31" spans="1:14" x14ac:dyDescent="0.35">
      <c r="A31" s="64" t="s">
        <v>64</v>
      </c>
      <c r="B31" s="65"/>
      <c r="C31" s="26"/>
      <c r="D31" s="23"/>
      <c r="E31" s="27"/>
      <c r="F31" s="23"/>
      <c r="G31" s="28"/>
      <c r="H31" s="23"/>
      <c r="I31" s="27"/>
      <c r="J31" s="23"/>
      <c r="K31" s="27"/>
      <c r="L31" s="23"/>
      <c r="M31" s="23">
        <f t="shared" si="1"/>
        <v>0</v>
      </c>
      <c r="N31" s="19"/>
    </row>
    <row r="32" spans="1:14" x14ac:dyDescent="0.35">
      <c r="A32" s="64" t="s">
        <v>65</v>
      </c>
      <c r="B32" s="65"/>
      <c r="C32" s="26"/>
      <c r="D32" s="23"/>
      <c r="E32" s="27"/>
      <c r="F32" s="23"/>
      <c r="G32" s="28"/>
      <c r="H32" s="23"/>
      <c r="I32" s="27"/>
      <c r="J32" s="23"/>
      <c r="K32" s="27"/>
      <c r="L32" s="23"/>
      <c r="M32" s="23">
        <f t="shared" si="1"/>
        <v>0</v>
      </c>
      <c r="N32" s="19"/>
    </row>
    <row r="33" spans="1:14" x14ac:dyDescent="0.35">
      <c r="A33" s="67" t="s">
        <v>39</v>
      </c>
      <c r="B33" s="68"/>
      <c r="C33" s="26"/>
      <c r="D33" s="23">
        <f>SUM(D19:D32)</f>
        <v>0</v>
      </c>
      <c r="E33" s="27"/>
      <c r="F33" s="23">
        <f>SUM(F19:F32)</f>
        <v>0</v>
      </c>
      <c r="G33" s="28"/>
      <c r="H33" s="23">
        <f>SUM(H19:H32)</f>
        <v>0</v>
      </c>
      <c r="I33" s="27"/>
      <c r="J33" s="23">
        <f>SUM(J19:J32)</f>
        <v>0</v>
      </c>
      <c r="K33" s="27"/>
      <c r="L33" s="23">
        <f>SUM(L19:L32)</f>
        <v>0</v>
      </c>
      <c r="M33" s="23">
        <f t="shared" si="1"/>
        <v>0</v>
      </c>
      <c r="N33" s="19"/>
    </row>
  </sheetData>
  <mergeCells count="22">
    <mergeCell ref="A30:B30"/>
    <mergeCell ref="A31:B31"/>
    <mergeCell ref="A32:B32"/>
    <mergeCell ref="A33:B33"/>
    <mergeCell ref="A21:A22"/>
    <mergeCell ref="A23:A25"/>
    <mergeCell ref="A26:B26"/>
    <mergeCell ref="A27:B27"/>
    <mergeCell ref="A28:B28"/>
    <mergeCell ref="A29:B29"/>
    <mergeCell ref="A19:A20"/>
    <mergeCell ref="A2:A3"/>
    <mergeCell ref="A4:A5"/>
    <mergeCell ref="A6:A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ZESTAWIENIE </vt:lpstr>
      <vt:lpstr>1AM</vt:lpstr>
      <vt:lpstr>1B</vt:lpstr>
      <vt:lpstr>2AMP</vt:lpstr>
      <vt:lpstr>2BP</vt:lpstr>
      <vt:lpstr>3AMP</vt:lpstr>
      <vt:lpstr>3BP</vt:lpstr>
      <vt:lpstr>3BAG</vt:lpstr>
      <vt:lpstr>3MG</vt:lpstr>
      <vt:lpstr>4BM</vt:lpstr>
      <vt:lpstr>1bf</vt:lpstr>
      <vt:lpstr>1f</vt:lpstr>
      <vt:lpstr>1u</vt:lpstr>
      <vt:lpstr>2bu</vt:lpstr>
      <vt:lpstr>2fp</vt:lpstr>
      <vt:lpstr>2up</vt:lpstr>
      <vt:lpstr>3bg</vt:lpstr>
      <vt:lpstr>3.bp</vt:lpstr>
      <vt:lpstr>3fg</vt:lpstr>
      <vt:lpstr>3fp</vt:lpstr>
      <vt:lpstr>3umg</vt:lpstr>
      <vt:lpstr>3ump</vt:lpstr>
    </vt:vector>
  </TitlesOfParts>
  <Company>zs5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Marek</cp:lastModifiedBy>
  <cp:revision/>
  <dcterms:created xsi:type="dcterms:W3CDTF">2006-10-18T13:11:05Z</dcterms:created>
  <dcterms:modified xsi:type="dcterms:W3CDTF">2022-01-21T11:47:14Z</dcterms:modified>
</cp:coreProperties>
</file>